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410" windowHeight="10890"/>
  </bookViews>
  <sheets>
    <sheet name="Лагер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6" i="1" l="1"/>
  <c r="E136" i="1"/>
  <c r="F136" i="1"/>
  <c r="G136" i="1"/>
  <c r="H136" i="1"/>
  <c r="I136" i="1"/>
  <c r="J136" i="1"/>
  <c r="K136" i="1"/>
  <c r="L136" i="1"/>
  <c r="M136" i="1"/>
  <c r="N136" i="1"/>
  <c r="O136" i="1"/>
  <c r="C136" i="1"/>
  <c r="D145" i="1" l="1"/>
  <c r="E145" i="1"/>
  <c r="F145" i="1"/>
  <c r="G145" i="1"/>
  <c r="H145" i="1"/>
  <c r="I145" i="1"/>
  <c r="J145" i="1"/>
  <c r="K145" i="1"/>
  <c r="L145" i="1"/>
  <c r="M145" i="1"/>
  <c r="N145" i="1"/>
  <c r="O145" i="1"/>
  <c r="C145" i="1"/>
  <c r="O198" i="1" l="1"/>
  <c r="N198" i="1"/>
  <c r="M198" i="1"/>
  <c r="L198" i="1"/>
  <c r="K198" i="1"/>
  <c r="J198" i="1"/>
  <c r="I198" i="1"/>
  <c r="H198" i="1"/>
  <c r="G198" i="1"/>
  <c r="F198" i="1"/>
  <c r="E198" i="1"/>
  <c r="D198" i="1"/>
  <c r="C198" i="1"/>
  <c r="C192" i="1"/>
  <c r="O192" i="1" l="1"/>
  <c r="N192" i="1"/>
  <c r="M192" i="1"/>
  <c r="L192" i="1"/>
  <c r="K192" i="1"/>
  <c r="J192" i="1"/>
  <c r="I192" i="1"/>
  <c r="H192" i="1"/>
  <c r="G192" i="1"/>
  <c r="F192" i="1"/>
  <c r="E192" i="1"/>
  <c r="D19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C182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C173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C155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C12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C103" i="1"/>
  <c r="O93" i="1"/>
  <c r="N93" i="1"/>
  <c r="M93" i="1"/>
  <c r="L93" i="1"/>
  <c r="K93" i="1"/>
  <c r="J93" i="1"/>
  <c r="I93" i="1"/>
  <c r="H93" i="1"/>
  <c r="G93" i="1"/>
  <c r="F93" i="1"/>
  <c r="E93" i="1"/>
  <c r="D93" i="1"/>
  <c r="C93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42" i="1" l="1"/>
  <c r="G42" i="1"/>
  <c r="I42" i="1"/>
  <c r="O42" i="1"/>
  <c r="C59" i="1"/>
  <c r="E59" i="1"/>
  <c r="G59" i="1"/>
  <c r="C77" i="1"/>
  <c r="J42" i="1"/>
  <c r="D59" i="1"/>
  <c r="F59" i="1"/>
  <c r="H59" i="1"/>
  <c r="J59" i="1"/>
  <c r="L59" i="1"/>
  <c r="N59" i="1"/>
  <c r="D77" i="1"/>
  <c r="F77" i="1"/>
  <c r="H77" i="1"/>
  <c r="J77" i="1"/>
  <c r="L77" i="1"/>
  <c r="N77" i="1"/>
  <c r="D94" i="1"/>
  <c r="F94" i="1"/>
  <c r="H94" i="1"/>
  <c r="J94" i="1"/>
  <c r="L94" i="1"/>
  <c r="N94" i="1"/>
  <c r="D111" i="1"/>
  <c r="F111" i="1"/>
  <c r="H111" i="1"/>
  <c r="J111" i="1"/>
  <c r="L111" i="1"/>
  <c r="N111" i="1"/>
  <c r="D165" i="1"/>
  <c r="F165" i="1"/>
  <c r="H165" i="1"/>
  <c r="J165" i="1"/>
  <c r="L165" i="1"/>
  <c r="N165" i="1"/>
  <c r="D183" i="1"/>
  <c r="F183" i="1"/>
  <c r="H183" i="1"/>
  <c r="J183" i="1"/>
  <c r="L183" i="1"/>
  <c r="N183" i="1"/>
  <c r="N42" i="1"/>
  <c r="M42" i="1"/>
  <c r="L42" i="1"/>
  <c r="K42" i="1"/>
  <c r="H42" i="1"/>
  <c r="F42" i="1"/>
  <c r="E42" i="1"/>
  <c r="D42" i="1"/>
  <c r="N128" i="1"/>
  <c r="L128" i="1"/>
  <c r="J128" i="1"/>
  <c r="H128" i="1"/>
  <c r="D128" i="1"/>
  <c r="F128" i="1"/>
  <c r="I59" i="1"/>
  <c r="K59" i="1"/>
  <c r="M59" i="1"/>
  <c r="O59" i="1"/>
  <c r="E77" i="1"/>
  <c r="G77" i="1"/>
  <c r="I77" i="1"/>
  <c r="K77" i="1"/>
  <c r="M77" i="1"/>
  <c r="O77" i="1"/>
  <c r="C94" i="1"/>
  <c r="E94" i="1"/>
  <c r="G94" i="1"/>
  <c r="I94" i="1"/>
  <c r="K94" i="1"/>
  <c r="M94" i="1"/>
  <c r="O94" i="1"/>
  <c r="C111" i="1"/>
  <c r="E111" i="1"/>
  <c r="G111" i="1"/>
  <c r="I111" i="1"/>
  <c r="K111" i="1"/>
  <c r="M111" i="1"/>
  <c r="O111" i="1"/>
  <c r="C128" i="1"/>
  <c r="E128" i="1"/>
  <c r="G128" i="1"/>
  <c r="I128" i="1"/>
  <c r="K128" i="1"/>
  <c r="M128" i="1"/>
  <c r="O128" i="1"/>
  <c r="C165" i="1"/>
  <c r="E165" i="1"/>
  <c r="G165" i="1"/>
  <c r="I165" i="1"/>
  <c r="K165" i="1"/>
  <c r="M165" i="1"/>
  <c r="O165" i="1"/>
  <c r="C183" i="1"/>
  <c r="E183" i="1"/>
  <c r="G183" i="1"/>
  <c r="I183" i="1"/>
  <c r="K183" i="1"/>
  <c r="M183" i="1"/>
  <c r="O183" i="1"/>
  <c r="H199" i="1" l="1"/>
  <c r="G199" i="1"/>
  <c r="M199" i="1"/>
  <c r="C199" i="1"/>
  <c r="N199" i="1"/>
  <c r="O199" i="1"/>
  <c r="E199" i="1"/>
  <c r="K199" i="1"/>
  <c r="F199" i="1"/>
  <c r="L199" i="1"/>
  <c r="D199" i="1"/>
  <c r="J199" i="1"/>
  <c r="I199" i="1"/>
  <c r="C146" i="1" l="1"/>
  <c r="O146" i="1"/>
  <c r="J146" i="1"/>
  <c r="D146" i="1"/>
  <c r="M146" i="1"/>
  <c r="F146" i="1"/>
  <c r="L146" i="1"/>
  <c r="K146" i="1"/>
  <c r="H146" i="1"/>
  <c r="E146" i="1"/>
  <c r="I146" i="1"/>
  <c r="N146" i="1"/>
  <c r="G146" i="1"/>
</calcChain>
</file>

<file path=xl/sharedStrings.xml><?xml version="1.0" encoding="utf-8"?>
<sst xmlns="http://schemas.openxmlformats.org/spreadsheetml/2006/main" count="418" uniqueCount="133">
  <si>
    <t xml:space="preserve">Таблица № </t>
  </si>
  <si>
    <t xml:space="preserve">                                                                                                        Приложения   № ___ к документации о </t>
  </si>
  <si>
    <t>СОГЛАСОВАНО:</t>
  </si>
  <si>
    <t>УТВЕРЖДАЮ:</t>
  </si>
  <si>
    <t xml:space="preserve">(наименование общеобразовательного </t>
  </si>
  <si>
    <t xml:space="preserve"> (наименование учреждения)</t>
  </si>
  <si>
    <t>учреждения)</t>
  </si>
  <si>
    <t>(Ф.И.О.  руководителя учреждения)</t>
  </si>
  <si>
    <t>«____»___________202_</t>
  </si>
  <si>
    <t>Меню приготавливаемых блюд</t>
  </si>
  <si>
    <t>1 неделя</t>
  </si>
  <si>
    <t>День 1 понедельник</t>
  </si>
  <si>
    <t>Завтрак</t>
  </si>
  <si>
    <t>№ сб. рец.</t>
  </si>
  <si>
    <t>Наименование блюда</t>
  </si>
  <si>
    <t>Выход, г</t>
  </si>
  <si>
    <t>Белки, г</t>
  </si>
  <si>
    <t>Жиры, г</t>
  </si>
  <si>
    <t>Углеводы.г</t>
  </si>
  <si>
    <t>Эн. Цен, ккал.</t>
  </si>
  <si>
    <t>Витамины</t>
  </si>
  <si>
    <t>Минеральные вещества</t>
  </si>
  <si>
    <t>B1</t>
  </si>
  <si>
    <t>C</t>
  </si>
  <si>
    <t>А</t>
  </si>
  <si>
    <t>Е</t>
  </si>
  <si>
    <t>Са</t>
  </si>
  <si>
    <t>P</t>
  </si>
  <si>
    <t>Mg</t>
  </si>
  <si>
    <t>Fe</t>
  </si>
  <si>
    <t>Макароны отварные с сыром</t>
  </si>
  <si>
    <t>Какао с молоком</t>
  </si>
  <si>
    <t>Итого завтрак:</t>
  </si>
  <si>
    <t>Обед</t>
  </si>
  <si>
    <t>Компот из смеси с/фруктов</t>
  </si>
  <si>
    <t xml:space="preserve">Хлеб ржано-пшеничный </t>
  </si>
  <si>
    <t>Итого обед:</t>
  </si>
  <si>
    <t>Всего за день:</t>
  </si>
  <si>
    <t>День 2 вторник</t>
  </si>
  <si>
    <t>375/377</t>
  </si>
  <si>
    <t>Чай с лимоном (200/15/7)</t>
  </si>
  <si>
    <t>278/331</t>
  </si>
  <si>
    <t>Тефтели (1 вариант) 60/30 (свин.)</t>
  </si>
  <si>
    <t>Хлеб ржано-пшеничный</t>
  </si>
  <si>
    <t>День 3 среда</t>
  </si>
  <si>
    <t>Сыр порциями</t>
  </si>
  <si>
    <t>Батон йодированный</t>
  </si>
  <si>
    <t>Суп картофельный с макаронными изделиями</t>
  </si>
  <si>
    <t>288/330</t>
  </si>
  <si>
    <t>Птица отварная с соусом (60/30)</t>
  </si>
  <si>
    <t>Рагу из овощей</t>
  </si>
  <si>
    <t>Напиток из плодов шиповника</t>
  </si>
  <si>
    <t>День 4 четверг</t>
  </si>
  <si>
    <t>Каша молочная вязкая из риса</t>
  </si>
  <si>
    <t>Кофейный напиток с молоком</t>
  </si>
  <si>
    <t>Рыба, тушенная в томате с овощами</t>
  </si>
  <si>
    <t>День 5 пятница</t>
  </si>
  <si>
    <t>Каша молочная вязкая из 
пшенной крупы</t>
  </si>
  <si>
    <t>375/376</t>
  </si>
  <si>
    <t>Суп картофельный с фасолью</t>
  </si>
  <si>
    <t>268/331</t>
  </si>
  <si>
    <t>2 неделя</t>
  </si>
  <si>
    <t>День 6 понедельник</t>
  </si>
  <si>
    <t>290/331</t>
  </si>
  <si>
    <t>Птица, тушенная в соусе (60/30)</t>
  </si>
  <si>
    <t>День 7 вторник</t>
  </si>
  <si>
    <t>День 8 среда</t>
  </si>
  <si>
    <t>Суп картофельный с крупой (рисовый)</t>
  </si>
  <si>
    <t>День 9 четверг</t>
  </si>
  <si>
    <r>
      <t>210/
54-20</t>
    </r>
    <r>
      <rPr>
        <vertAlign val="sub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>-2020</t>
    </r>
  </si>
  <si>
    <t>295/332</t>
  </si>
  <si>
    <t>Котлеты рубленые из бройлер-цыплят с соусом (60/30)</t>
  </si>
  <si>
    <t>День 10 пятница</t>
  </si>
  <si>
    <t xml:space="preserve">Каша жидкая молочная из
 манной крупы </t>
  </si>
  <si>
    <t>Суп картофельный с горохом</t>
  </si>
  <si>
    <t>При составлении меню была использована литература:</t>
  </si>
  <si>
    <t>1. Санитарно – эпидемиологические правила и нормы СанПиН 2.3/2.4.3590-20 «Санитарно – эпидемиологические требования к организации общественного питания населения».</t>
  </si>
  <si>
    <t>2. Сборник технических нормативов – Сборник рецептур на продукцию для обучающихся во всех образовательных учреждениях / Под ред. М.П. Могильного и В.А. Тутельяна. – М.: ДеЛи плюс, 2017. – 544 стр.</t>
  </si>
  <si>
    <t>3. Сборникрецептур на продукцию для питания детей в дошкольных образовательных организациях, , М. П. Могильный, В. А. Тутельян- М.: Дели Плюс,  2016, 640 стр.</t>
  </si>
  <si>
    <t>4. Сборник рецептур блюд и типовых меню для организации питания детей школьного возраста, М.; 2021, 289 с; подготовлен Федеральная служба по надзору в сфере защиты прав потребителей и
благополучия человека (А.Ю. Попова, И.В. Брагина, И.Г. Шевкун. )</t>
  </si>
  <si>
    <t>5. Таблицы химического состава и калорийности российских продуктов питания: Скурихин И.М., Тутельян В.А.</t>
  </si>
  <si>
    <t>6. Методические рекомендации МР 2.4.0179-20  «Рекомендации по организации питания обучающихся общеобразовательных организаций».</t>
  </si>
  <si>
    <t>Примечания: *</t>
  </si>
  <si>
    <t>При приготовлении блюд используется йодированная соль.</t>
  </si>
  <si>
    <t>Сезон: весенне-летний</t>
  </si>
  <si>
    <t>─салат из белокочанной капусты с луком зеленым - капуста урожая 2024 года (ранняя)</t>
  </si>
  <si>
    <t>(возрастная категория: 7 - 11  лет)</t>
  </si>
  <si>
    <t>Кондитерское изделие промышленного производства</t>
  </si>
  <si>
    <t>Плоды  свежие (по сезону)</t>
  </si>
  <si>
    <t>Кондитерское изделие 
промышленного производства</t>
  </si>
  <si>
    <t xml:space="preserve">Суп картофельный с макаронными изделиями </t>
  </si>
  <si>
    <t>Пудинг из творога
(запеченный) с йогуртом 50/30</t>
  </si>
  <si>
    <t>Пюре картофельное/овощи натуральные (огурцы) (100/50)</t>
  </si>
  <si>
    <t>125/71</t>
  </si>
  <si>
    <t>Запеканка из творога с 
йогуртом (50/30)</t>
  </si>
  <si>
    <t>Картофель отварной с маслом сливочным (молодой)/овощи натуральные свежие (огурцы) (105/45)</t>
  </si>
  <si>
    <t>312/45</t>
  </si>
  <si>
    <t>Пюре картофельное/салат из белокочанной капусты (100/50)</t>
  </si>
  <si>
    <t>Омлет натуральный 
с зеленым горошком (53/30)</t>
  </si>
  <si>
    <t>304/71</t>
  </si>
  <si>
    <t>Рис отварной/овощи натуральные свежие (помидоры) (120/30)</t>
  </si>
  <si>
    <t>259/71</t>
  </si>
  <si>
    <t>Жаркое по-домашнему (свинина)/овощи натуральные свежие (огурцы) 175/30</t>
  </si>
  <si>
    <t>Бутерброд с джемом/
повидлом (18/3/10)</t>
  </si>
  <si>
    <t>Рассольник ленинградский со сметаной (200/10)</t>
  </si>
  <si>
    <t>Борщ с капустой и картофелем со сметаной (200/10)</t>
  </si>
  <si>
    <t>Бутерброд с маслом сливочн.
(18/5)</t>
  </si>
  <si>
    <t>Щи из свежей капусты с картофелем со сметаной (200/10)</t>
  </si>
  <si>
    <t>Бутерброд с маслом сливочн. 
(18/5)</t>
  </si>
  <si>
    <t>Щи из свежей капусты с картофелем со сметаной 200/10</t>
  </si>
  <si>
    <t>291/45</t>
  </si>
  <si>
    <t>Плов из птицы (куриные окорочки)/салат из белокочанной капусты (150/30)</t>
  </si>
  <si>
    <t>Биточки с соусом (свинина) (60/30)</t>
  </si>
  <si>
    <t>234/332</t>
  </si>
  <si>
    <t>Биточки рыбные с соусом
 60/30</t>
  </si>
  <si>
    <t>302/71</t>
  </si>
  <si>
    <t>Каша рассытчатая гречневая/овощи натуральные свежие (помидоры) 100/50</t>
  </si>
  <si>
    <t>ТТК/332</t>
  </si>
  <si>
    <t>Голубцы ленивые (свинина) 160/30</t>
  </si>
  <si>
    <t>Чай с сахаром 200/15</t>
  </si>
  <si>
    <t>Каша молочная вязкая из
 овс.хл. "Геркулес" с м/сл 150/5</t>
  </si>
  <si>
    <t>Бутерброд с сыром (18/3/10)</t>
  </si>
  <si>
    <t>Каша молочная вязкая из
 овс.хл. "Геркулес" с м/сл (150/5)</t>
  </si>
  <si>
    <t xml:space="preserve">в лагере с дневным пребыванием  </t>
  </si>
  <si>
    <t>в летний период</t>
  </si>
  <si>
    <t xml:space="preserve">двухнедельное для двухразового питания (завтраки и обеды) </t>
  </si>
  <si>
    <t xml:space="preserve">длч питания учащихся </t>
  </si>
  <si>
    <t>Компот из  плодов</t>
  </si>
  <si>
    <t>312/71</t>
  </si>
  <si>
    <t>309/71</t>
  </si>
  <si>
    <t>Макаронные изделия отварные/овощи натуральные свежие (помидоры)(100/50)</t>
  </si>
  <si>
    <t>Компот из плодов</t>
  </si>
  <si>
    <t xml:space="preserve">Сок фруктовый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</si>
</sst>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</font>
    <font>
      <vertAlign val="subscript"/>
      <sz val="9"/>
      <color theme="1"/>
      <name val="Calibri"/>
      <family val="2"/>
    </font>
    <font>
      <b/>
      <sz val="10"/>
      <color theme="1"/>
      <name val="Calibri"/>
      <family val="2"/>
      <charset val="204"/>
    </font>
    <font>
      <b/>
      <i/>
      <sz val="10"/>
      <color theme="1"/>
      <name val="Calibri"/>
      <family val="2"/>
      <charset val="204"/>
    </font>
    <font>
      <i/>
      <sz val="10"/>
      <color theme="1"/>
      <name val="Calibri"/>
      <family val="2"/>
      <charset val="204"/>
    </font>
    <font>
      <i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 applyFill="1"/>
    <xf numFmtId="0" fontId="2" fillId="0" borderId="0" xfId="0" applyFont="1" applyAlignment="1">
      <alignment horizontal="right" vertical="center"/>
    </xf>
    <xf numFmtId="0" fontId="1" fillId="0" borderId="1" xfId="0" applyFont="1" applyFill="1" applyBorder="1"/>
    <xf numFmtId="0" fontId="2" fillId="0" borderId="0" xfId="0" applyFont="1" applyAlignment="1">
      <alignment horizontal="left" vertical="center"/>
    </xf>
    <xf numFmtId="0" fontId="1" fillId="0" borderId="0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/>
    </xf>
    <xf numFmtId="2" fontId="7" fillId="0" borderId="2" xfId="0" applyNumberFormat="1" applyFont="1" applyBorder="1" applyAlignment="1">
      <alignment horizontal="center" vertical="top"/>
    </xf>
    <xf numFmtId="164" fontId="7" fillId="0" borderId="2" xfId="0" applyNumberFormat="1" applyFont="1" applyBorder="1" applyAlignment="1">
      <alignment horizontal="center" vertical="top"/>
    </xf>
    <xf numFmtId="0" fontId="7" fillId="0" borderId="2" xfId="0" applyFont="1" applyBorder="1" applyAlignment="1">
      <alignment horizontal="left" vertical="top" wrapText="1"/>
    </xf>
    <xf numFmtId="2" fontId="6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top"/>
    </xf>
    <xf numFmtId="2" fontId="6" fillId="2" borderId="2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center" vertical="top"/>
    </xf>
    <xf numFmtId="2" fontId="6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top"/>
    </xf>
    <xf numFmtId="2" fontId="6" fillId="0" borderId="2" xfId="0" applyNumberFormat="1" applyFont="1" applyFill="1" applyBorder="1" applyAlignment="1">
      <alignment horizontal="center" vertical="top"/>
    </xf>
    <xf numFmtId="164" fontId="6" fillId="0" borderId="2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Continuous"/>
    </xf>
    <xf numFmtId="0" fontId="0" fillId="0" borderId="2" xfId="0" applyBorder="1" applyAlignment="1">
      <alignment horizontal="center" vertical="top"/>
    </xf>
    <xf numFmtId="0" fontId="7" fillId="0" borderId="2" xfId="0" applyFont="1" applyBorder="1"/>
    <xf numFmtId="0" fontId="6" fillId="0" borderId="2" xfId="0" applyFont="1" applyFill="1" applyBorder="1" applyAlignment="1">
      <alignment horizontal="centerContinuous" vertical="top"/>
    </xf>
    <xf numFmtId="2" fontId="6" fillId="0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2" fontId="6" fillId="0" borderId="2" xfId="0" applyNumberFormat="1" applyFont="1" applyFill="1" applyBorder="1" applyAlignment="1">
      <alignment horizontal="centerContinuous"/>
    </xf>
    <xf numFmtId="0" fontId="11" fillId="0" borderId="2" xfId="0" applyFont="1" applyFill="1" applyBorder="1" applyAlignment="1">
      <alignment horizontal="left" vertical="top" wrapText="1"/>
    </xf>
    <xf numFmtId="2" fontId="6" fillId="0" borderId="0" xfId="0" applyNumberFormat="1" applyFont="1"/>
    <xf numFmtId="1" fontId="0" fillId="0" borderId="0" xfId="0" applyNumberForma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1" fontId="6" fillId="0" borderId="2" xfId="0" applyNumberFormat="1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64" fontId="7" fillId="0" borderId="5" xfId="0" applyNumberFormat="1" applyFont="1" applyFill="1" applyBorder="1" applyAlignment="1">
      <alignment horizontal="center" vertical="top"/>
    </xf>
    <xf numFmtId="0" fontId="9" fillId="0" borderId="2" xfId="0" applyFont="1" applyFill="1" applyBorder="1" applyAlignment="1">
      <alignment vertical="top" wrapText="1"/>
    </xf>
    <xf numFmtId="1" fontId="9" fillId="0" borderId="2" xfId="0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6" fillId="2" borderId="2" xfId="0" applyFont="1" applyFill="1" applyBorder="1" applyAlignment="1">
      <alignment horizontal="center" vertical="top" wrapText="1"/>
    </xf>
    <xf numFmtId="1" fontId="8" fillId="0" borderId="2" xfId="0" applyNumberFormat="1" applyFont="1" applyBorder="1" applyAlignment="1">
      <alignment horizontal="center" vertical="top" wrapText="1"/>
    </xf>
    <xf numFmtId="2" fontId="8" fillId="0" borderId="2" xfId="0" applyNumberFormat="1" applyFont="1" applyBorder="1" applyAlignment="1">
      <alignment horizontal="center" vertical="top" wrapText="1"/>
    </xf>
    <xf numFmtId="0" fontId="9" fillId="2" borderId="2" xfId="0" applyFont="1" applyFill="1" applyBorder="1" applyAlignment="1">
      <alignment vertical="top" wrapText="1"/>
    </xf>
    <xf numFmtId="1" fontId="6" fillId="2" borderId="2" xfId="0" applyNumberFormat="1" applyFont="1" applyFill="1" applyBorder="1" applyAlignment="1">
      <alignment horizontal="center" vertical="top" wrapText="1"/>
    </xf>
    <xf numFmtId="2" fontId="6" fillId="2" borderId="2" xfId="0" applyNumberFormat="1" applyFont="1" applyFill="1" applyBorder="1" applyAlignment="1">
      <alignment horizontal="center"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0" fontId="6" fillId="0" borderId="2" xfId="0" applyFont="1" applyBorder="1" applyAlignment="1">
      <alignment vertical="top"/>
    </xf>
    <xf numFmtId="1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vertical="top" wrapText="1"/>
    </xf>
    <xf numFmtId="1" fontId="10" fillId="0" borderId="2" xfId="0" applyNumberFormat="1" applyFont="1" applyFill="1" applyBorder="1" applyAlignment="1">
      <alignment horizontal="center" vertical="top" wrapText="1"/>
    </xf>
    <xf numFmtId="2" fontId="10" fillId="0" borderId="2" xfId="0" applyNumberFormat="1" applyFont="1" applyFill="1" applyBorder="1" applyAlignment="1">
      <alignment horizontal="center" vertical="top" wrapText="1"/>
    </xf>
    <xf numFmtId="164" fontId="10" fillId="0" borderId="2" xfId="0" applyNumberFormat="1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1" fontId="8" fillId="0" borderId="7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64" fontId="6" fillId="0" borderId="7" xfId="0" applyNumberFormat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vertical="top" wrapText="1"/>
    </xf>
    <xf numFmtId="1" fontId="6" fillId="2" borderId="4" xfId="0" applyNumberFormat="1" applyFont="1" applyFill="1" applyBorder="1" applyAlignment="1">
      <alignment horizontal="center" vertical="top" wrapText="1"/>
    </xf>
    <xf numFmtId="2" fontId="6" fillId="2" borderId="4" xfId="0" applyNumberFormat="1" applyFont="1" applyFill="1" applyBorder="1" applyAlignment="1">
      <alignment horizontal="center" vertical="top" wrapText="1"/>
    </xf>
    <xf numFmtId="164" fontId="6" fillId="2" borderId="4" xfId="0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11" fillId="0" borderId="2" xfId="0" applyFont="1" applyFill="1" applyBorder="1" applyAlignment="1">
      <alignment horizontal="centerContinuous" vertical="top"/>
    </xf>
    <xf numFmtId="0" fontId="11" fillId="0" borderId="2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left" vertical="top"/>
    </xf>
    <xf numFmtId="0" fontId="15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left" vertical="top" wrapText="1"/>
    </xf>
    <xf numFmtId="0" fontId="15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left" vertical="top"/>
    </xf>
    <xf numFmtId="0" fontId="1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6" fillId="0" borderId="5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2" fontId="8" fillId="0" borderId="2" xfId="0" applyNumberFormat="1" applyFont="1" applyFill="1" applyBorder="1" applyAlignment="1">
      <alignment horizontal="center" vertical="top" wrapText="1"/>
    </xf>
    <xf numFmtId="164" fontId="8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13" fillId="0" borderId="10" xfId="0" applyFont="1" applyFill="1" applyBorder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213"/>
  <sheetViews>
    <sheetView tabSelected="1" topLeftCell="A193" workbookViewId="0">
      <selection activeCell="A213" sqref="A213:P213"/>
    </sheetView>
  </sheetViews>
  <sheetFormatPr defaultRowHeight="15" x14ac:dyDescent="0.25"/>
  <cols>
    <col min="2" max="2" width="27" customWidth="1"/>
  </cols>
  <sheetData>
    <row r="2" spans="1: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 t="s">
        <v>0</v>
      </c>
      <c r="N2" s="1"/>
    </row>
    <row r="3" spans="1: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 t="s">
        <v>1</v>
      </c>
      <c r="N3" s="1"/>
    </row>
    <row r="4" spans="1: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1"/>
    </row>
    <row r="5" spans="1: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1"/>
      <c r="B8" s="1" t="s">
        <v>2</v>
      </c>
      <c r="C8" s="1"/>
      <c r="D8" s="1"/>
      <c r="E8" s="1"/>
      <c r="F8" s="1"/>
      <c r="G8" s="1"/>
      <c r="H8" s="1"/>
      <c r="I8" s="1"/>
      <c r="J8" s="1"/>
      <c r="K8" s="1" t="s">
        <v>3</v>
      </c>
      <c r="L8" s="1"/>
      <c r="M8" s="1"/>
      <c r="N8" s="1"/>
    </row>
    <row r="9" spans="1:14" x14ac:dyDescent="0.25">
      <c r="A9" s="1"/>
      <c r="B9" s="3"/>
      <c r="C9" s="3"/>
      <c r="D9" s="1"/>
      <c r="E9" s="1"/>
      <c r="F9" s="1"/>
      <c r="G9" s="1"/>
      <c r="H9" s="1"/>
      <c r="I9" s="1"/>
      <c r="J9" s="1"/>
      <c r="K9" s="3"/>
      <c r="L9" s="3"/>
      <c r="M9" s="3"/>
      <c r="N9" s="3"/>
    </row>
    <row r="10" spans="1: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1"/>
      <c r="B11" s="3"/>
      <c r="C11" s="3"/>
      <c r="D11" s="1"/>
      <c r="E11" s="1"/>
      <c r="F11" s="1"/>
      <c r="G11" s="1"/>
      <c r="H11" s="1"/>
      <c r="I11" s="1"/>
      <c r="J11" s="1"/>
      <c r="K11" s="3"/>
      <c r="L11" s="3"/>
      <c r="M11" s="3"/>
      <c r="N11" s="3"/>
    </row>
    <row r="12" spans="1:14" x14ac:dyDescent="0.25">
      <c r="A12" s="1"/>
      <c r="B12" s="4" t="s">
        <v>4</v>
      </c>
      <c r="C12" s="1"/>
      <c r="D12" s="1"/>
      <c r="E12" s="1"/>
      <c r="F12" s="1"/>
      <c r="G12" s="1"/>
      <c r="H12" s="1"/>
      <c r="I12" s="1"/>
      <c r="J12" s="1"/>
      <c r="K12" s="4" t="s">
        <v>5</v>
      </c>
      <c r="L12" s="1"/>
      <c r="M12" s="1"/>
      <c r="N12" s="1"/>
    </row>
    <row r="13" spans="1:14" x14ac:dyDescent="0.25">
      <c r="A13" s="1"/>
      <c r="B13" s="4" t="s">
        <v>6</v>
      </c>
      <c r="C13" s="1"/>
      <c r="D13" s="1"/>
      <c r="E13" s="1"/>
      <c r="F13" s="1"/>
      <c r="G13" s="1"/>
      <c r="H13" s="1"/>
      <c r="I13" s="1"/>
      <c r="J13" s="1"/>
      <c r="K13" s="5"/>
      <c r="L13" s="5"/>
      <c r="M13" s="5"/>
      <c r="N13" s="5"/>
    </row>
    <row r="14" spans="1:14" x14ac:dyDescent="0.25">
      <c r="A14" s="1"/>
      <c r="B14" s="6"/>
      <c r="C14" s="3"/>
      <c r="D14" s="1"/>
      <c r="E14" s="1"/>
      <c r="F14" s="1"/>
      <c r="G14" s="1"/>
      <c r="H14" s="1"/>
      <c r="I14" s="1"/>
      <c r="J14" s="1"/>
      <c r="K14" s="3"/>
      <c r="L14" s="3"/>
      <c r="M14" s="3"/>
      <c r="N14" s="3"/>
    </row>
    <row r="15" spans="1:14" x14ac:dyDescent="0.25">
      <c r="A15" s="1"/>
      <c r="B15" s="4" t="s">
        <v>7</v>
      </c>
      <c r="C15" s="1"/>
      <c r="D15" s="1"/>
      <c r="E15" s="1"/>
      <c r="F15" s="1"/>
      <c r="G15" s="1"/>
      <c r="H15" s="1"/>
      <c r="I15" s="1"/>
      <c r="J15" s="1"/>
      <c r="K15" s="4" t="s">
        <v>7</v>
      </c>
      <c r="L15" s="1"/>
      <c r="M15" s="1"/>
      <c r="N15" s="1"/>
    </row>
    <row r="16" spans="1:14" x14ac:dyDescent="0.25">
      <c r="A16" s="1"/>
      <c r="B16" s="4" t="s">
        <v>8</v>
      </c>
      <c r="C16" s="1"/>
      <c r="D16" s="1"/>
      <c r="E16" s="1"/>
      <c r="F16" s="1"/>
      <c r="G16" s="1"/>
      <c r="H16" s="1"/>
      <c r="I16" s="1"/>
      <c r="J16" s="1"/>
      <c r="K16" s="4" t="s">
        <v>8</v>
      </c>
      <c r="L16" s="1"/>
      <c r="M16" s="1"/>
      <c r="N16" s="1"/>
    </row>
    <row r="18" spans="1:15" ht="15.75" x14ac:dyDescent="0.25">
      <c r="A18" s="100" t="s">
        <v>9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spans="1:15" x14ac:dyDescent="0.25">
      <c r="A19" s="101" t="s">
        <v>125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</row>
    <row r="20" spans="1:15" x14ac:dyDescent="0.25">
      <c r="A20" s="101" t="s">
        <v>126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</row>
    <row r="21" spans="1:15" x14ac:dyDescent="0.25">
      <c r="A21" s="102" t="s">
        <v>123</v>
      </c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 x14ac:dyDescent="0.25">
      <c r="A22" s="102" t="s">
        <v>124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5">
      <c r="A24" s="103" t="s">
        <v>86</v>
      </c>
      <c r="B24" s="103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</row>
    <row r="25" spans="1:1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spans="1:15" x14ac:dyDescent="0.25">
      <c r="A26" s="106" t="s">
        <v>10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</row>
    <row r="27" spans="1:15" x14ac:dyDescent="0.25">
      <c r="A27" s="108" t="s">
        <v>84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</row>
    <row r="28" spans="1:15" x14ac:dyDescent="0.25">
      <c r="A28" s="106" t="s">
        <v>11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</row>
    <row r="29" spans="1:15" x14ac:dyDescent="0.25">
      <c r="A29" s="109" t="s">
        <v>12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</row>
    <row r="30" spans="1:15" x14ac:dyDescent="0.25">
      <c r="A30" s="104" t="s">
        <v>13</v>
      </c>
      <c r="B30" s="110" t="s">
        <v>14</v>
      </c>
      <c r="C30" s="104" t="s">
        <v>15</v>
      </c>
      <c r="D30" s="104" t="s">
        <v>16</v>
      </c>
      <c r="E30" s="104" t="s">
        <v>17</v>
      </c>
      <c r="F30" s="104" t="s">
        <v>18</v>
      </c>
      <c r="G30" s="104" t="s">
        <v>19</v>
      </c>
      <c r="H30" s="104" t="s">
        <v>20</v>
      </c>
      <c r="I30" s="104"/>
      <c r="J30" s="104"/>
      <c r="K30" s="104"/>
      <c r="L30" s="104" t="s">
        <v>21</v>
      </c>
      <c r="M30" s="104"/>
      <c r="N30" s="104"/>
      <c r="O30" s="104"/>
    </row>
    <row r="31" spans="1:15" x14ac:dyDescent="0.25">
      <c r="A31" s="104"/>
      <c r="B31" s="110"/>
      <c r="C31" s="104"/>
      <c r="D31" s="104"/>
      <c r="E31" s="104"/>
      <c r="F31" s="104"/>
      <c r="G31" s="104"/>
      <c r="H31" s="41" t="s">
        <v>22</v>
      </c>
      <c r="I31" s="41" t="s">
        <v>23</v>
      </c>
      <c r="J31" s="41" t="s">
        <v>24</v>
      </c>
      <c r="K31" s="41" t="s">
        <v>25</v>
      </c>
      <c r="L31" s="41" t="s">
        <v>26</v>
      </c>
      <c r="M31" s="41" t="s">
        <v>27</v>
      </c>
      <c r="N31" s="41" t="s">
        <v>28</v>
      </c>
      <c r="O31" s="41" t="s">
        <v>29</v>
      </c>
    </row>
    <row r="32" spans="1:15" x14ac:dyDescent="0.25">
      <c r="A32" s="9">
        <v>204</v>
      </c>
      <c r="B32" s="10" t="s">
        <v>30</v>
      </c>
      <c r="C32" s="9">
        <v>125</v>
      </c>
      <c r="D32" s="11">
        <v>8.4600000000000009</v>
      </c>
      <c r="E32" s="9">
        <v>9.9499999999999993</v>
      </c>
      <c r="F32" s="9">
        <v>21.32</v>
      </c>
      <c r="G32" s="9">
        <v>209</v>
      </c>
      <c r="H32" s="12">
        <v>0.05</v>
      </c>
      <c r="I32" s="12">
        <v>0.14000000000000001</v>
      </c>
      <c r="J32" s="9">
        <v>7.1999999999999995E-2</v>
      </c>
      <c r="K32" s="9">
        <v>0.67</v>
      </c>
      <c r="L32" s="9">
        <v>184.5</v>
      </c>
      <c r="M32" s="9">
        <v>126.3</v>
      </c>
      <c r="N32" s="9">
        <v>12.7</v>
      </c>
      <c r="O32" s="9">
        <v>0.77</v>
      </c>
    </row>
    <row r="33" spans="1:15" x14ac:dyDescent="0.25">
      <c r="A33" s="9">
        <v>382</v>
      </c>
      <c r="B33" s="10" t="s">
        <v>31</v>
      </c>
      <c r="C33" s="9">
        <v>200</v>
      </c>
      <c r="D33" s="9">
        <v>4.08</v>
      </c>
      <c r="E33" s="9">
        <v>3.54</v>
      </c>
      <c r="F33" s="9">
        <v>17.579999999999998</v>
      </c>
      <c r="G33" s="9">
        <v>118.6</v>
      </c>
      <c r="H33" s="9">
        <v>5.6000000000000001E-2</v>
      </c>
      <c r="I33" s="9">
        <v>1.5880000000000001</v>
      </c>
      <c r="J33" s="9">
        <v>2.4E-2</v>
      </c>
      <c r="K33" s="12">
        <v>0</v>
      </c>
      <c r="L33" s="12">
        <v>152.22</v>
      </c>
      <c r="M33" s="12">
        <v>124.56</v>
      </c>
      <c r="N33" s="12">
        <v>21.34</v>
      </c>
      <c r="O33" s="9">
        <v>0.47799999999999998</v>
      </c>
    </row>
    <row r="34" spans="1:15" ht="27" customHeight="1" x14ac:dyDescent="0.25">
      <c r="A34" s="9">
        <v>2</v>
      </c>
      <c r="B34" s="13" t="s">
        <v>103</v>
      </c>
      <c r="C34" s="9">
        <v>31</v>
      </c>
      <c r="D34" s="11">
        <v>1.44</v>
      </c>
      <c r="E34" s="9">
        <v>2.3199999999999998</v>
      </c>
      <c r="F34" s="9">
        <v>15.4</v>
      </c>
      <c r="G34" s="9">
        <v>88.6</v>
      </c>
      <c r="H34" s="12">
        <v>2.4E-2</v>
      </c>
      <c r="I34" s="12">
        <v>0.05</v>
      </c>
      <c r="J34" s="12">
        <v>1.2E-2</v>
      </c>
      <c r="K34" s="12">
        <v>0.23400000000000001</v>
      </c>
      <c r="L34" s="12">
        <v>5.72</v>
      </c>
      <c r="M34" s="12">
        <v>13.5</v>
      </c>
      <c r="N34" s="12">
        <v>3.22</v>
      </c>
      <c r="O34" s="12">
        <v>0.33600000000000002</v>
      </c>
    </row>
    <row r="35" spans="1:15" x14ac:dyDescent="0.25">
      <c r="A35" s="60"/>
      <c r="B35" s="87" t="s">
        <v>32</v>
      </c>
      <c r="C35" s="9">
        <f t="shared" ref="C35:O35" si="0">SUM(C32:C34)</f>
        <v>356</v>
      </c>
      <c r="D35" s="9">
        <f t="shared" si="0"/>
        <v>13.98</v>
      </c>
      <c r="E35" s="9">
        <f t="shared" si="0"/>
        <v>15.809999999999999</v>
      </c>
      <c r="F35" s="9">
        <f t="shared" si="0"/>
        <v>54.3</v>
      </c>
      <c r="G35" s="9">
        <f t="shared" si="0"/>
        <v>416.20000000000005</v>
      </c>
      <c r="H35" s="9">
        <f t="shared" si="0"/>
        <v>0.13</v>
      </c>
      <c r="I35" s="9">
        <f t="shared" si="0"/>
        <v>1.7780000000000002</v>
      </c>
      <c r="J35" s="9">
        <f t="shared" si="0"/>
        <v>0.108</v>
      </c>
      <c r="K35" s="12">
        <f t="shared" si="0"/>
        <v>0.90400000000000003</v>
      </c>
      <c r="L35" s="12">
        <f t="shared" si="0"/>
        <v>342.44000000000005</v>
      </c>
      <c r="M35" s="12">
        <f t="shared" si="0"/>
        <v>264.36</v>
      </c>
      <c r="N35" s="12">
        <f t="shared" si="0"/>
        <v>37.26</v>
      </c>
      <c r="O35" s="9">
        <f t="shared" si="0"/>
        <v>1.5840000000000001</v>
      </c>
    </row>
    <row r="36" spans="1:15" x14ac:dyDescent="0.25">
      <c r="A36" s="105" t="s">
        <v>33</v>
      </c>
      <c r="B36" s="105"/>
      <c r="C36" s="105"/>
      <c r="D36" s="105"/>
      <c r="E36" s="105"/>
      <c r="F36" s="105"/>
      <c r="G36" s="105"/>
      <c r="H36" s="105"/>
      <c r="I36" s="105"/>
      <c r="J36" s="105"/>
      <c r="K36" s="105"/>
      <c r="L36" s="105"/>
      <c r="M36" s="105"/>
      <c r="N36" s="105"/>
      <c r="O36" s="105"/>
    </row>
    <row r="37" spans="1:15" ht="28.9" customHeight="1" x14ac:dyDescent="0.25">
      <c r="A37" s="50">
        <v>96</v>
      </c>
      <c r="B37" s="49" t="s">
        <v>104</v>
      </c>
      <c r="C37" s="51">
        <v>210</v>
      </c>
      <c r="D37" s="52">
        <v>1.91</v>
      </c>
      <c r="E37" s="52">
        <v>5.57</v>
      </c>
      <c r="F37" s="52">
        <v>9.99</v>
      </c>
      <c r="G37" s="52">
        <v>10.199999999999999</v>
      </c>
      <c r="H37" s="45">
        <v>7.6999999999999999E-2</v>
      </c>
      <c r="I37" s="45">
        <v>6.7</v>
      </c>
      <c r="J37" s="45">
        <v>1.0999999999999999E-2</v>
      </c>
      <c r="K37" s="45">
        <v>1.91</v>
      </c>
      <c r="L37" s="45">
        <v>32.119999999999997</v>
      </c>
      <c r="M37" s="45">
        <v>51.48</v>
      </c>
      <c r="N37" s="45">
        <v>20.239999999999998</v>
      </c>
      <c r="O37" s="45">
        <v>0.76</v>
      </c>
    </row>
    <row r="38" spans="1:15" ht="42.75" customHeight="1" x14ac:dyDescent="0.25">
      <c r="A38" s="50" t="s">
        <v>110</v>
      </c>
      <c r="B38" s="53" t="s">
        <v>111</v>
      </c>
      <c r="C38" s="54">
        <v>180</v>
      </c>
      <c r="D38" s="55">
        <v>13.06</v>
      </c>
      <c r="E38" s="55">
        <v>8.3699999999999992</v>
      </c>
      <c r="F38" s="55">
        <v>29.22</v>
      </c>
      <c r="G38" s="55">
        <v>244.88</v>
      </c>
      <c r="H38" s="56">
        <v>0.106</v>
      </c>
      <c r="I38" s="56">
        <v>10.15</v>
      </c>
      <c r="J38" s="56">
        <v>1.4E-2</v>
      </c>
      <c r="K38" s="56">
        <v>2.8889999999999998</v>
      </c>
      <c r="L38" s="56">
        <v>43.46</v>
      </c>
      <c r="M38" s="56">
        <v>137.43</v>
      </c>
      <c r="N38" s="56">
        <v>48.962000000000003</v>
      </c>
      <c r="O38" s="56">
        <v>1.5589999999999999</v>
      </c>
    </row>
    <row r="39" spans="1:15" x14ac:dyDescent="0.25">
      <c r="A39" s="61">
        <v>349</v>
      </c>
      <c r="B39" s="42" t="s">
        <v>34</v>
      </c>
      <c r="C39" s="43">
        <v>200</v>
      </c>
      <c r="D39" s="44">
        <v>0.66</v>
      </c>
      <c r="E39" s="44">
        <v>0.09</v>
      </c>
      <c r="F39" s="44">
        <v>32.01</v>
      </c>
      <c r="G39" s="44">
        <v>132.80000000000001</v>
      </c>
      <c r="H39" s="45">
        <v>0.02</v>
      </c>
      <c r="I39" s="45">
        <v>0.73</v>
      </c>
      <c r="J39" s="45">
        <v>0</v>
      </c>
      <c r="K39" s="45">
        <v>0.51</v>
      </c>
      <c r="L39" s="45">
        <v>32.479999999999997</v>
      </c>
      <c r="M39" s="45">
        <v>23.44</v>
      </c>
      <c r="N39" s="45">
        <v>17.46</v>
      </c>
      <c r="O39" s="45">
        <v>0.7</v>
      </c>
    </row>
    <row r="40" spans="1:15" x14ac:dyDescent="0.25">
      <c r="A40" s="61"/>
      <c r="B40" s="42" t="s">
        <v>35</v>
      </c>
      <c r="C40" s="43">
        <v>40</v>
      </c>
      <c r="D40" s="24">
        <v>2.4300000000000002</v>
      </c>
      <c r="E40" s="24">
        <v>0.25</v>
      </c>
      <c r="F40" s="24">
        <v>21</v>
      </c>
      <c r="G40" s="24">
        <v>96.6</v>
      </c>
      <c r="H40" s="25">
        <v>6.3E-2</v>
      </c>
      <c r="I40" s="25">
        <v>0</v>
      </c>
      <c r="J40" s="25">
        <v>0</v>
      </c>
      <c r="K40" s="25">
        <v>0</v>
      </c>
      <c r="L40" s="25">
        <v>10.92</v>
      </c>
      <c r="M40" s="25">
        <v>34.86</v>
      </c>
      <c r="N40" s="25">
        <v>14.7</v>
      </c>
      <c r="O40" s="25">
        <v>0.67</v>
      </c>
    </row>
    <row r="41" spans="1:15" x14ac:dyDescent="0.25">
      <c r="A41" s="57"/>
      <c r="B41" s="88" t="s">
        <v>36</v>
      </c>
      <c r="C41" s="58">
        <f t="shared" ref="C41:O41" si="1">SUM(C37:C40)</f>
        <v>630</v>
      </c>
      <c r="D41" s="44">
        <f t="shared" si="1"/>
        <v>18.060000000000002</v>
      </c>
      <c r="E41" s="44">
        <f t="shared" si="1"/>
        <v>14.28</v>
      </c>
      <c r="F41" s="44">
        <f t="shared" si="1"/>
        <v>92.22</v>
      </c>
      <c r="G41" s="44">
        <f t="shared" si="1"/>
        <v>484.48</v>
      </c>
      <c r="H41" s="45">
        <f t="shared" si="1"/>
        <v>0.26600000000000001</v>
      </c>
      <c r="I41" s="45">
        <f t="shared" si="1"/>
        <v>17.580000000000002</v>
      </c>
      <c r="J41" s="45">
        <f t="shared" si="1"/>
        <v>2.5000000000000001E-2</v>
      </c>
      <c r="K41" s="45">
        <f t="shared" si="1"/>
        <v>5.3089999999999993</v>
      </c>
      <c r="L41" s="45">
        <f t="shared" si="1"/>
        <v>118.98</v>
      </c>
      <c r="M41" s="45">
        <f t="shared" si="1"/>
        <v>247.20999999999998</v>
      </c>
      <c r="N41" s="45">
        <f t="shared" si="1"/>
        <v>101.36200000000001</v>
      </c>
      <c r="O41" s="45">
        <f t="shared" si="1"/>
        <v>3.6890000000000001</v>
      </c>
    </row>
    <row r="42" spans="1:15" x14ac:dyDescent="0.25">
      <c r="A42" s="57"/>
      <c r="B42" s="59" t="s">
        <v>37</v>
      </c>
      <c r="C42" s="58">
        <f t="shared" ref="C42:O42" si="2">C35+C41</f>
        <v>986</v>
      </c>
      <c r="D42" s="44">
        <f t="shared" si="2"/>
        <v>32.040000000000006</v>
      </c>
      <c r="E42" s="44">
        <f t="shared" si="2"/>
        <v>30.089999999999996</v>
      </c>
      <c r="F42" s="44">
        <f t="shared" si="2"/>
        <v>146.51999999999998</v>
      </c>
      <c r="G42" s="44">
        <f t="shared" si="2"/>
        <v>900.68000000000006</v>
      </c>
      <c r="H42" s="45">
        <f t="shared" si="2"/>
        <v>0.39600000000000002</v>
      </c>
      <c r="I42" s="45">
        <f t="shared" si="2"/>
        <v>19.358000000000001</v>
      </c>
      <c r="J42" s="45">
        <f t="shared" si="2"/>
        <v>0.13300000000000001</v>
      </c>
      <c r="K42" s="45">
        <f t="shared" si="2"/>
        <v>6.2129999999999992</v>
      </c>
      <c r="L42" s="45">
        <f t="shared" si="2"/>
        <v>461.42000000000007</v>
      </c>
      <c r="M42" s="45">
        <f t="shared" si="2"/>
        <v>511.57</v>
      </c>
      <c r="N42" s="45">
        <f t="shared" si="2"/>
        <v>138.62200000000001</v>
      </c>
      <c r="O42" s="45">
        <f t="shared" si="2"/>
        <v>5.2729999999999997</v>
      </c>
    </row>
    <row r="43" spans="1:15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x14ac:dyDescent="0.25">
      <c r="A44" s="106" t="s">
        <v>38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</row>
    <row r="45" spans="1:15" x14ac:dyDescent="0.25">
      <c r="A45" s="107" t="s">
        <v>12</v>
      </c>
      <c r="B45" s="107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</row>
    <row r="46" spans="1:15" x14ac:dyDescent="0.25">
      <c r="A46" s="114" t="s">
        <v>13</v>
      </c>
      <c r="B46" s="116" t="s">
        <v>14</v>
      </c>
      <c r="C46" s="111" t="s">
        <v>15</v>
      </c>
      <c r="D46" s="111" t="s">
        <v>16</v>
      </c>
      <c r="E46" s="111" t="s">
        <v>17</v>
      </c>
      <c r="F46" s="111" t="s">
        <v>18</v>
      </c>
      <c r="G46" s="111" t="s">
        <v>19</v>
      </c>
      <c r="H46" s="111" t="s">
        <v>20</v>
      </c>
      <c r="I46" s="111"/>
      <c r="J46" s="111"/>
      <c r="K46" s="111"/>
      <c r="L46" s="111" t="s">
        <v>21</v>
      </c>
      <c r="M46" s="111"/>
      <c r="N46" s="111"/>
      <c r="O46" s="111"/>
    </row>
    <row r="47" spans="1:15" x14ac:dyDescent="0.25">
      <c r="A47" s="115"/>
      <c r="B47" s="116"/>
      <c r="C47" s="111"/>
      <c r="D47" s="111"/>
      <c r="E47" s="111"/>
      <c r="F47" s="111"/>
      <c r="G47" s="111"/>
      <c r="H47" s="8" t="s">
        <v>22</v>
      </c>
      <c r="I47" s="8" t="s">
        <v>23</v>
      </c>
      <c r="J47" s="8" t="s">
        <v>24</v>
      </c>
      <c r="K47" s="8" t="s">
        <v>25</v>
      </c>
      <c r="L47" s="8" t="s">
        <v>26</v>
      </c>
      <c r="M47" s="8" t="s">
        <v>27</v>
      </c>
      <c r="N47" s="8" t="s">
        <v>28</v>
      </c>
      <c r="O47" s="8" t="s">
        <v>29</v>
      </c>
    </row>
    <row r="48" spans="1:15" ht="27" customHeight="1" x14ac:dyDescent="0.25">
      <c r="A48" s="9">
        <v>222</v>
      </c>
      <c r="B48" s="13" t="s">
        <v>91</v>
      </c>
      <c r="C48" s="9">
        <v>80</v>
      </c>
      <c r="D48" s="9">
        <v>9.1199999999999992</v>
      </c>
      <c r="E48" s="9">
        <v>6.35</v>
      </c>
      <c r="F48" s="9">
        <v>14.66</v>
      </c>
      <c r="G48" s="9">
        <v>152</v>
      </c>
      <c r="H48" s="12">
        <v>0.05</v>
      </c>
      <c r="I48" s="12">
        <v>0.28999999999999998</v>
      </c>
      <c r="J48" s="9">
        <v>3.9E-2</v>
      </c>
      <c r="K48" s="9">
        <v>0.27</v>
      </c>
      <c r="L48" s="9">
        <v>101.31</v>
      </c>
      <c r="M48" s="9">
        <v>124.07</v>
      </c>
      <c r="N48" s="9">
        <v>16.29</v>
      </c>
      <c r="O48" s="9">
        <v>0.56000000000000005</v>
      </c>
    </row>
    <row r="49" spans="1:15" x14ac:dyDescent="0.25">
      <c r="A49" s="99" t="s">
        <v>39</v>
      </c>
      <c r="B49" s="17" t="s">
        <v>119</v>
      </c>
      <c r="C49" s="98">
        <v>215</v>
      </c>
      <c r="D49" s="14">
        <v>7.0000000000000007E-2</v>
      </c>
      <c r="E49" s="14">
        <v>0.02</v>
      </c>
      <c r="F49" s="14">
        <v>15</v>
      </c>
      <c r="G49" s="14">
        <v>60</v>
      </c>
      <c r="H49" s="15">
        <v>0</v>
      </c>
      <c r="I49" s="15">
        <v>0.03</v>
      </c>
      <c r="J49" s="15">
        <v>0</v>
      </c>
      <c r="K49" s="15">
        <v>0</v>
      </c>
      <c r="L49" s="15">
        <v>11.1</v>
      </c>
      <c r="M49" s="15">
        <v>2.8</v>
      </c>
      <c r="N49" s="15">
        <v>1.4</v>
      </c>
      <c r="O49" s="15">
        <v>0.28000000000000003</v>
      </c>
    </row>
    <row r="50" spans="1:15" ht="25.5" x14ac:dyDescent="0.25">
      <c r="A50" s="9">
        <v>1</v>
      </c>
      <c r="B50" s="13" t="s">
        <v>106</v>
      </c>
      <c r="C50" s="9">
        <v>23</v>
      </c>
      <c r="D50" s="9">
        <v>1.41</v>
      </c>
      <c r="E50" s="9">
        <v>3.77</v>
      </c>
      <c r="F50" s="9">
        <v>8.9600000000000009</v>
      </c>
      <c r="G50" s="11">
        <v>75</v>
      </c>
      <c r="H50" s="12">
        <v>0.02</v>
      </c>
      <c r="I50" s="46">
        <v>0</v>
      </c>
      <c r="J50" s="12">
        <v>0.02</v>
      </c>
      <c r="K50" s="12">
        <v>0.253</v>
      </c>
      <c r="L50" s="11">
        <v>4.8</v>
      </c>
      <c r="M50" s="11">
        <v>13.2</v>
      </c>
      <c r="N50" s="12">
        <v>2.52</v>
      </c>
      <c r="O50" s="12">
        <v>0.20799999999999999</v>
      </c>
    </row>
    <row r="51" spans="1:15" x14ac:dyDescent="0.25">
      <c r="A51" s="9"/>
      <c r="B51" s="84" t="s">
        <v>32</v>
      </c>
      <c r="C51" s="9">
        <f t="shared" ref="C51:O51" si="3">SUM(C48:C50)</f>
        <v>318</v>
      </c>
      <c r="D51" s="9">
        <f t="shared" si="3"/>
        <v>10.6</v>
      </c>
      <c r="E51" s="9">
        <f t="shared" si="3"/>
        <v>10.139999999999999</v>
      </c>
      <c r="F51" s="9">
        <f t="shared" si="3"/>
        <v>38.620000000000005</v>
      </c>
      <c r="G51" s="9">
        <f t="shared" si="3"/>
        <v>287</v>
      </c>
      <c r="H51" s="9">
        <f t="shared" si="3"/>
        <v>7.0000000000000007E-2</v>
      </c>
      <c r="I51" s="9">
        <f t="shared" si="3"/>
        <v>0.31999999999999995</v>
      </c>
      <c r="J51" s="9">
        <f t="shared" si="3"/>
        <v>5.8999999999999997E-2</v>
      </c>
      <c r="K51" s="9">
        <f t="shared" si="3"/>
        <v>0.52300000000000002</v>
      </c>
      <c r="L51" s="9">
        <f t="shared" si="3"/>
        <v>117.21</v>
      </c>
      <c r="M51" s="9">
        <f t="shared" si="3"/>
        <v>140.07</v>
      </c>
      <c r="N51" s="9">
        <f t="shared" si="3"/>
        <v>20.209999999999997</v>
      </c>
      <c r="O51" s="9">
        <f t="shared" si="3"/>
        <v>1.048</v>
      </c>
    </row>
    <row r="52" spans="1:15" x14ac:dyDescent="0.25">
      <c r="A52" s="112" t="s">
        <v>33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</row>
    <row r="53" spans="1:15" ht="25.5" x14ac:dyDescent="0.25">
      <c r="A53" s="50">
        <v>82</v>
      </c>
      <c r="B53" s="49" t="s">
        <v>105</v>
      </c>
      <c r="C53" s="51">
        <v>210</v>
      </c>
      <c r="D53" s="52">
        <v>1.74</v>
      </c>
      <c r="E53" s="52">
        <v>5.44</v>
      </c>
      <c r="F53" s="52">
        <v>9.15</v>
      </c>
      <c r="G53" s="52">
        <v>37.1</v>
      </c>
      <c r="H53" s="45">
        <v>4.2999999999999997E-2</v>
      </c>
      <c r="I53" s="45">
        <v>2.1440000000000001</v>
      </c>
      <c r="J53" s="45">
        <v>1.0999999999999999E-2</v>
      </c>
      <c r="K53" s="45">
        <v>1.95</v>
      </c>
      <c r="L53" s="45">
        <v>48.58</v>
      </c>
      <c r="M53" s="45">
        <v>49.78</v>
      </c>
      <c r="N53" s="45">
        <v>21.8</v>
      </c>
      <c r="O53" s="45">
        <v>1</v>
      </c>
    </row>
    <row r="54" spans="1:15" ht="25.5" x14ac:dyDescent="0.25">
      <c r="A54" s="50" t="s">
        <v>41</v>
      </c>
      <c r="B54" s="53" t="s">
        <v>42</v>
      </c>
      <c r="C54" s="54">
        <v>90</v>
      </c>
      <c r="D54" s="55">
        <v>6.61</v>
      </c>
      <c r="E54" s="55">
        <v>15.11</v>
      </c>
      <c r="F54" s="55">
        <v>10.210000000000001</v>
      </c>
      <c r="G54" s="55">
        <v>206.98</v>
      </c>
      <c r="H54" s="56">
        <v>0.187</v>
      </c>
      <c r="I54" s="56">
        <v>0.65100000000000002</v>
      </c>
      <c r="J54" s="56">
        <v>0.01</v>
      </c>
      <c r="K54" s="56">
        <v>2.0019999999999998</v>
      </c>
      <c r="L54" s="56">
        <v>15.77</v>
      </c>
      <c r="M54" s="56">
        <v>79.59</v>
      </c>
      <c r="N54" s="56">
        <v>15.365</v>
      </c>
      <c r="O54" s="56">
        <v>0.8</v>
      </c>
    </row>
    <row r="55" spans="1:15" ht="38.25" x14ac:dyDescent="0.25">
      <c r="A55" s="90" t="s">
        <v>115</v>
      </c>
      <c r="B55" s="42" t="s">
        <v>116</v>
      </c>
      <c r="C55" s="43">
        <v>150</v>
      </c>
      <c r="D55" s="44">
        <v>6.28</v>
      </c>
      <c r="E55" s="44">
        <v>4.16</v>
      </c>
      <c r="F55" s="44">
        <v>27.66</v>
      </c>
      <c r="G55" s="93">
        <v>173.5</v>
      </c>
      <c r="H55" s="45">
        <v>0.16900000000000001</v>
      </c>
      <c r="I55" s="45">
        <v>8.75</v>
      </c>
      <c r="J55" s="45">
        <v>0</v>
      </c>
      <c r="K55" s="45">
        <v>0.754</v>
      </c>
      <c r="L55" s="45">
        <v>7.9880000000000004</v>
      </c>
      <c r="M55" s="45">
        <v>148.94999999999999</v>
      </c>
      <c r="N55" s="45">
        <v>100.55</v>
      </c>
      <c r="O55" s="45">
        <v>3.49</v>
      </c>
    </row>
    <row r="56" spans="1:15" x14ac:dyDescent="0.25">
      <c r="A56" s="41">
        <v>342</v>
      </c>
      <c r="B56" s="42" t="s">
        <v>127</v>
      </c>
      <c r="C56" s="43">
        <v>200</v>
      </c>
      <c r="D56" s="44">
        <v>0.16</v>
      </c>
      <c r="E56" s="44">
        <v>0.16</v>
      </c>
      <c r="F56" s="44">
        <v>27.88</v>
      </c>
      <c r="G56" s="44">
        <v>114.6</v>
      </c>
      <c r="H56" s="45">
        <v>1.2E-2</v>
      </c>
      <c r="I56" s="45">
        <v>0.9</v>
      </c>
      <c r="J56" s="45">
        <v>0</v>
      </c>
      <c r="K56" s="45">
        <v>0.16</v>
      </c>
      <c r="L56" s="45">
        <v>14.18</v>
      </c>
      <c r="M56" s="45">
        <v>4.4000000000000004</v>
      </c>
      <c r="N56" s="45">
        <v>5.14</v>
      </c>
      <c r="O56" s="45">
        <v>0.95</v>
      </c>
    </row>
    <row r="57" spans="1:15" x14ac:dyDescent="0.25">
      <c r="A57" s="41"/>
      <c r="B57" s="42" t="s">
        <v>43</v>
      </c>
      <c r="C57" s="43">
        <v>40</v>
      </c>
      <c r="D57" s="34">
        <v>2.4300000000000002</v>
      </c>
      <c r="E57" s="34">
        <v>0.25</v>
      </c>
      <c r="F57" s="34">
        <v>21</v>
      </c>
      <c r="G57" s="34">
        <v>96.6</v>
      </c>
      <c r="H57" s="25">
        <v>6.3E-2</v>
      </c>
      <c r="I57" s="25">
        <v>0</v>
      </c>
      <c r="J57" s="25">
        <v>0</v>
      </c>
      <c r="K57" s="25">
        <v>0</v>
      </c>
      <c r="L57" s="25">
        <v>10.92</v>
      </c>
      <c r="M57" s="25">
        <v>34.86</v>
      </c>
      <c r="N57" s="25">
        <v>14.7</v>
      </c>
      <c r="O57" s="25">
        <v>0.67</v>
      </c>
    </row>
    <row r="58" spans="1:15" x14ac:dyDescent="0.25">
      <c r="A58" s="57"/>
      <c r="B58" s="85" t="s">
        <v>36</v>
      </c>
      <c r="C58" s="58">
        <f t="shared" ref="C58:O58" si="4">SUM(C53:C57)</f>
        <v>690</v>
      </c>
      <c r="D58" s="44">
        <f t="shared" si="4"/>
        <v>17.22</v>
      </c>
      <c r="E58" s="44">
        <f t="shared" si="4"/>
        <v>25.12</v>
      </c>
      <c r="F58" s="44">
        <f t="shared" si="4"/>
        <v>95.899999999999991</v>
      </c>
      <c r="G58" s="44">
        <f t="shared" si="4"/>
        <v>628.78</v>
      </c>
      <c r="H58" s="45">
        <f t="shared" si="4"/>
        <v>0.47400000000000003</v>
      </c>
      <c r="I58" s="45">
        <f t="shared" si="4"/>
        <v>12.445</v>
      </c>
      <c r="J58" s="45">
        <f t="shared" si="4"/>
        <v>2.0999999999999998E-2</v>
      </c>
      <c r="K58" s="45">
        <f t="shared" si="4"/>
        <v>4.8659999999999997</v>
      </c>
      <c r="L58" s="45">
        <f t="shared" si="4"/>
        <v>97.438000000000002</v>
      </c>
      <c r="M58" s="45">
        <f t="shared" si="4"/>
        <v>317.58</v>
      </c>
      <c r="N58" s="45">
        <f t="shared" si="4"/>
        <v>157.55499999999998</v>
      </c>
      <c r="O58" s="45">
        <f t="shared" si="4"/>
        <v>6.91</v>
      </c>
    </row>
    <row r="59" spans="1:15" x14ac:dyDescent="0.25">
      <c r="A59" s="57"/>
      <c r="B59" s="59" t="s">
        <v>37</v>
      </c>
      <c r="C59" s="23">
        <f t="shared" ref="C59:O59" si="5">C51+C58</f>
        <v>1008</v>
      </c>
      <c r="D59" s="24">
        <f t="shared" si="5"/>
        <v>27.82</v>
      </c>
      <c r="E59" s="24">
        <f t="shared" si="5"/>
        <v>35.26</v>
      </c>
      <c r="F59" s="24">
        <f t="shared" si="5"/>
        <v>134.51999999999998</v>
      </c>
      <c r="G59" s="24">
        <f t="shared" si="5"/>
        <v>915.78</v>
      </c>
      <c r="H59" s="25">
        <f t="shared" si="5"/>
        <v>0.54400000000000004</v>
      </c>
      <c r="I59" s="25">
        <f t="shared" si="5"/>
        <v>12.765000000000001</v>
      </c>
      <c r="J59" s="25">
        <f t="shared" si="5"/>
        <v>7.9999999999999988E-2</v>
      </c>
      <c r="K59" s="25">
        <f t="shared" si="5"/>
        <v>5.3889999999999993</v>
      </c>
      <c r="L59" s="25">
        <f t="shared" si="5"/>
        <v>214.648</v>
      </c>
      <c r="M59" s="25">
        <f t="shared" si="5"/>
        <v>457.65</v>
      </c>
      <c r="N59" s="25">
        <f t="shared" si="5"/>
        <v>177.76499999999999</v>
      </c>
      <c r="O59" s="25">
        <f t="shared" si="5"/>
        <v>7.9580000000000002</v>
      </c>
    </row>
    <row r="60" spans="1:15" x14ac:dyDescent="0.25">
      <c r="A60" s="113" t="s">
        <v>44</v>
      </c>
      <c r="B60" s="113"/>
      <c r="C60" s="113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</row>
    <row r="61" spans="1:15" x14ac:dyDescent="0.25">
      <c r="A61" s="105" t="s">
        <v>12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</row>
    <row r="62" spans="1:15" x14ac:dyDescent="0.25">
      <c r="A62" s="117" t="s">
        <v>13</v>
      </c>
      <c r="B62" s="110" t="s">
        <v>14</v>
      </c>
      <c r="C62" s="104" t="s">
        <v>15</v>
      </c>
      <c r="D62" s="104" t="s">
        <v>16</v>
      </c>
      <c r="E62" s="104" t="s">
        <v>17</v>
      </c>
      <c r="F62" s="104" t="s">
        <v>18</v>
      </c>
      <c r="G62" s="104" t="s">
        <v>19</v>
      </c>
      <c r="H62" s="104" t="s">
        <v>20</v>
      </c>
      <c r="I62" s="104"/>
      <c r="J62" s="104"/>
      <c r="K62" s="104"/>
      <c r="L62" s="104" t="s">
        <v>21</v>
      </c>
      <c r="M62" s="104"/>
      <c r="N62" s="104"/>
      <c r="O62" s="104"/>
    </row>
    <row r="63" spans="1:15" x14ac:dyDescent="0.25">
      <c r="A63" s="126"/>
      <c r="B63" s="124"/>
      <c r="C63" s="117"/>
      <c r="D63" s="117"/>
      <c r="E63" s="117"/>
      <c r="F63" s="117"/>
      <c r="G63" s="117"/>
      <c r="H63" s="62" t="s">
        <v>22</v>
      </c>
      <c r="I63" s="62" t="s">
        <v>23</v>
      </c>
      <c r="J63" s="62" t="s">
        <v>24</v>
      </c>
      <c r="K63" s="62" t="s">
        <v>25</v>
      </c>
      <c r="L63" s="62" t="s">
        <v>26</v>
      </c>
      <c r="M63" s="62" t="s">
        <v>27</v>
      </c>
      <c r="N63" s="62" t="s">
        <v>28</v>
      </c>
      <c r="O63" s="62" t="s">
        <v>29</v>
      </c>
    </row>
    <row r="64" spans="1:15" ht="38.25" x14ac:dyDescent="0.25">
      <c r="A64" s="16">
        <v>173</v>
      </c>
      <c r="B64" s="22" t="s">
        <v>120</v>
      </c>
      <c r="C64" s="16">
        <v>155</v>
      </c>
      <c r="D64" s="26">
        <v>5.87</v>
      </c>
      <c r="E64" s="26">
        <v>7.79</v>
      </c>
      <c r="F64" s="26">
        <v>26.64</v>
      </c>
      <c r="G64" s="26">
        <v>145.88</v>
      </c>
      <c r="H64" s="27">
        <v>0.128</v>
      </c>
      <c r="I64" s="27">
        <v>0.68</v>
      </c>
      <c r="J64" s="27">
        <v>3.1E-2</v>
      </c>
      <c r="K64" s="27">
        <v>0.41699999999999998</v>
      </c>
      <c r="L64" s="27">
        <v>105.48099999999999</v>
      </c>
      <c r="M64" s="27">
        <v>165.82</v>
      </c>
      <c r="N64" s="27">
        <v>50.164000000000001</v>
      </c>
      <c r="O64" s="27">
        <v>1.202</v>
      </c>
    </row>
    <row r="65" spans="1:15" x14ac:dyDescent="0.25">
      <c r="A65" s="21">
        <v>15</v>
      </c>
      <c r="B65" s="17" t="s">
        <v>45</v>
      </c>
      <c r="C65" s="16">
        <v>10</v>
      </c>
      <c r="D65" s="14">
        <v>2.3199999999999998</v>
      </c>
      <c r="E65" s="14">
        <v>2.95</v>
      </c>
      <c r="F65" s="14">
        <v>0</v>
      </c>
      <c r="G65" s="14">
        <v>36</v>
      </c>
      <c r="H65" s="15">
        <v>3.0000000000000001E-3</v>
      </c>
      <c r="I65" s="15">
        <v>0.7</v>
      </c>
      <c r="J65" s="15">
        <v>2.5999999999999999E-2</v>
      </c>
      <c r="K65" s="15">
        <v>5.0000000000000001E-3</v>
      </c>
      <c r="L65" s="15">
        <v>88</v>
      </c>
      <c r="M65" s="15">
        <v>50</v>
      </c>
      <c r="N65" s="15">
        <v>3.5</v>
      </c>
      <c r="O65" s="15">
        <v>0.1</v>
      </c>
    </row>
    <row r="66" spans="1:15" x14ac:dyDescent="0.25">
      <c r="A66" s="21"/>
      <c r="B66" s="17" t="s">
        <v>46</v>
      </c>
      <c r="C66" s="16">
        <v>18</v>
      </c>
      <c r="D66" s="18">
        <v>1.39</v>
      </c>
      <c r="E66" s="18">
        <v>0.32</v>
      </c>
      <c r="F66" s="18">
        <v>6.46</v>
      </c>
      <c r="G66" s="18">
        <v>33</v>
      </c>
      <c r="H66" s="19">
        <v>1.2999999999999999E-2</v>
      </c>
      <c r="I66" s="19">
        <v>0</v>
      </c>
      <c r="J66" s="19">
        <v>0</v>
      </c>
      <c r="K66" s="19">
        <v>0.2</v>
      </c>
      <c r="L66" s="19">
        <v>2.2799999999999998</v>
      </c>
      <c r="M66" s="19">
        <v>7.8</v>
      </c>
      <c r="N66" s="19">
        <v>1.56</v>
      </c>
      <c r="O66" s="19">
        <v>0.14399999999999999</v>
      </c>
    </row>
    <row r="67" spans="1:15" x14ac:dyDescent="0.25">
      <c r="A67" s="8" t="s">
        <v>39</v>
      </c>
      <c r="B67" s="17" t="s">
        <v>119</v>
      </c>
      <c r="C67" s="16">
        <v>215</v>
      </c>
      <c r="D67" s="14">
        <v>7.0000000000000007E-2</v>
      </c>
      <c r="E67" s="14">
        <v>0.02</v>
      </c>
      <c r="F67" s="14">
        <v>15</v>
      </c>
      <c r="G67" s="14">
        <v>60</v>
      </c>
      <c r="H67" s="15">
        <v>0</v>
      </c>
      <c r="I67" s="15">
        <v>0.03</v>
      </c>
      <c r="J67" s="15">
        <v>0</v>
      </c>
      <c r="K67" s="15">
        <v>0</v>
      </c>
      <c r="L67" s="15">
        <v>11.1</v>
      </c>
      <c r="M67" s="15">
        <v>2.8</v>
      </c>
      <c r="N67" s="15">
        <v>1.4</v>
      </c>
      <c r="O67" s="15">
        <v>0.28000000000000003</v>
      </c>
    </row>
    <row r="68" spans="1:15" ht="25.5" x14ac:dyDescent="0.25">
      <c r="A68" s="63"/>
      <c r="B68" s="64" t="s">
        <v>87</v>
      </c>
      <c r="C68" s="65">
        <v>30</v>
      </c>
      <c r="D68" s="66">
        <v>0.24</v>
      </c>
      <c r="E68" s="66">
        <v>0.03</v>
      </c>
      <c r="F68" s="66">
        <v>23.94</v>
      </c>
      <c r="G68" s="66">
        <v>97.8</v>
      </c>
      <c r="H68" s="67">
        <v>0</v>
      </c>
      <c r="I68" s="67">
        <v>0</v>
      </c>
      <c r="J68" s="67">
        <v>0</v>
      </c>
      <c r="K68" s="67">
        <v>0</v>
      </c>
      <c r="L68" s="67">
        <v>7.5</v>
      </c>
      <c r="M68" s="67">
        <v>3.6</v>
      </c>
      <c r="N68" s="67">
        <v>1.8</v>
      </c>
      <c r="O68" s="67">
        <v>0.42</v>
      </c>
    </row>
    <row r="69" spans="1:15" x14ac:dyDescent="0.25">
      <c r="A69" s="16"/>
      <c r="B69" s="83" t="s">
        <v>32</v>
      </c>
      <c r="C69" s="16">
        <f t="shared" ref="C69:O69" si="6">SUM(C64:C68)</f>
        <v>428</v>
      </c>
      <c r="D69" s="26">
        <f t="shared" si="6"/>
        <v>9.89</v>
      </c>
      <c r="E69" s="26">
        <f t="shared" si="6"/>
        <v>11.11</v>
      </c>
      <c r="F69" s="26">
        <f t="shared" si="6"/>
        <v>72.040000000000006</v>
      </c>
      <c r="G69" s="26">
        <f t="shared" si="6"/>
        <v>372.68</v>
      </c>
      <c r="H69" s="27">
        <f t="shared" si="6"/>
        <v>0.14400000000000002</v>
      </c>
      <c r="I69" s="27">
        <f t="shared" si="6"/>
        <v>1.41</v>
      </c>
      <c r="J69" s="27">
        <f t="shared" si="6"/>
        <v>5.6999999999999995E-2</v>
      </c>
      <c r="K69" s="27">
        <f t="shared" si="6"/>
        <v>0.622</v>
      </c>
      <c r="L69" s="27">
        <f t="shared" si="6"/>
        <v>214.36099999999999</v>
      </c>
      <c r="M69" s="27">
        <f t="shared" si="6"/>
        <v>230.02</v>
      </c>
      <c r="N69" s="27">
        <f t="shared" si="6"/>
        <v>58.423999999999999</v>
      </c>
      <c r="O69" s="27">
        <f t="shared" si="6"/>
        <v>2.1459999999999999</v>
      </c>
    </row>
    <row r="70" spans="1:15" x14ac:dyDescent="0.25">
      <c r="A70" s="123" t="s">
        <v>33</v>
      </c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</row>
    <row r="71" spans="1:15" ht="25.5" x14ac:dyDescent="0.25">
      <c r="A71" s="68">
        <v>103</v>
      </c>
      <c r="B71" s="69" t="s">
        <v>47</v>
      </c>
      <c r="C71" s="70">
        <v>200</v>
      </c>
      <c r="D71" s="71">
        <v>2.15</v>
      </c>
      <c r="E71" s="71">
        <v>2.27</v>
      </c>
      <c r="F71" s="71">
        <v>13.96</v>
      </c>
      <c r="G71" s="71">
        <v>94.6</v>
      </c>
      <c r="H71" s="72">
        <v>0.09</v>
      </c>
      <c r="I71" s="72">
        <v>6.6</v>
      </c>
      <c r="J71" s="72">
        <v>0</v>
      </c>
      <c r="K71" s="72">
        <v>1.1399999999999999</v>
      </c>
      <c r="L71" s="72">
        <v>23.36</v>
      </c>
      <c r="M71" s="72">
        <v>54.06</v>
      </c>
      <c r="N71" s="72">
        <v>21.82</v>
      </c>
      <c r="O71" s="72">
        <v>0.9</v>
      </c>
    </row>
    <row r="72" spans="1:15" ht="25.5" x14ac:dyDescent="0.25">
      <c r="A72" s="73" t="s">
        <v>48</v>
      </c>
      <c r="B72" s="74" t="s">
        <v>49</v>
      </c>
      <c r="C72" s="75">
        <v>90</v>
      </c>
      <c r="D72" s="76">
        <v>14.47</v>
      </c>
      <c r="E72" s="76">
        <v>17.47</v>
      </c>
      <c r="F72" s="76">
        <v>2.0499999999999998</v>
      </c>
      <c r="G72" s="76">
        <v>223.56</v>
      </c>
      <c r="H72" s="77">
        <v>7.0999999999999994E-2</v>
      </c>
      <c r="I72" s="77">
        <v>2.83</v>
      </c>
      <c r="J72" s="77">
        <v>7.0999999999999994E-2</v>
      </c>
      <c r="K72" s="77">
        <v>0.57399999999999995</v>
      </c>
      <c r="L72" s="77">
        <v>38.049999999999997</v>
      </c>
      <c r="M72" s="77">
        <v>154.63999999999999</v>
      </c>
      <c r="N72" s="77">
        <v>4.6079999999999997</v>
      </c>
      <c r="O72" s="77">
        <v>1.62</v>
      </c>
    </row>
    <row r="73" spans="1:15" x14ac:dyDescent="0.25">
      <c r="A73" s="41">
        <v>143</v>
      </c>
      <c r="B73" s="42" t="s">
        <v>50</v>
      </c>
      <c r="C73" s="43">
        <v>150</v>
      </c>
      <c r="D73" s="44">
        <v>2.6</v>
      </c>
      <c r="E73" s="44">
        <v>11.05</v>
      </c>
      <c r="F73" s="44">
        <v>12.8</v>
      </c>
      <c r="G73" s="44">
        <v>163.5</v>
      </c>
      <c r="H73" s="45">
        <v>0.09</v>
      </c>
      <c r="I73" s="45">
        <v>18.765000000000001</v>
      </c>
      <c r="J73" s="45">
        <v>3.9E-2</v>
      </c>
      <c r="K73" s="45">
        <v>2.9329999999999998</v>
      </c>
      <c r="L73" s="45">
        <v>53.94</v>
      </c>
      <c r="M73" s="45">
        <v>65.25</v>
      </c>
      <c r="N73" s="45">
        <v>24.39</v>
      </c>
      <c r="O73" s="45">
        <v>0.88500000000000001</v>
      </c>
    </row>
    <row r="74" spans="1:15" x14ac:dyDescent="0.25">
      <c r="A74" s="41">
        <v>388</v>
      </c>
      <c r="B74" s="42" t="s">
        <v>51</v>
      </c>
      <c r="C74" s="43">
        <v>200</v>
      </c>
      <c r="D74" s="44">
        <v>0.68</v>
      </c>
      <c r="E74" s="44">
        <v>0.28000000000000003</v>
      </c>
      <c r="F74" s="44">
        <v>20.76</v>
      </c>
      <c r="G74" s="44">
        <v>88.2</v>
      </c>
      <c r="H74" s="45">
        <v>1.2E-2</v>
      </c>
      <c r="I74" s="45">
        <v>100</v>
      </c>
      <c r="J74" s="45">
        <v>0</v>
      </c>
      <c r="K74" s="45">
        <v>0.76</v>
      </c>
      <c r="L74" s="45">
        <v>21.34</v>
      </c>
      <c r="M74" s="45">
        <v>3.44</v>
      </c>
      <c r="N74" s="45">
        <v>3.44</v>
      </c>
      <c r="O74" s="45">
        <v>0.63400000000000001</v>
      </c>
    </row>
    <row r="75" spans="1:15" x14ac:dyDescent="0.25">
      <c r="A75" s="41"/>
      <c r="B75" s="42" t="s">
        <v>43</v>
      </c>
      <c r="C75" s="43">
        <v>40</v>
      </c>
      <c r="D75" s="34">
        <v>2.4300000000000002</v>
      </c>
      <c r="E75" s="34">
        <v>0.25</v>
      </c>
      <c r="F75" s="34">
        <v>21</v>
      </c>
      <c r="G75" s="34">
        <v>96.6</v>
      </c>
      <c r="H75" s="25">
        <v>6.3E-2</v>
      </c>
      <c r="I75" s="25">
        <v>0</v>
      </c>
      <c r="J75" s="25">
        <v>0</v>
      </c>
      <c r="K75" s="25">
        <v>0</v>
      </c>
      <c r="L75" s="25">
        <v>10.92</v>
      </c>
      <c r="M75" s="25">
        <v>34.86</v>
      </c>
      <c r="N75" s="25">
        <v>14.7</v>
      </c>
      <c r="O75" s="25">
        <v>0.67</v>
      </c>
    </row>
    <row r="76" spans="1:15" x14ac:dyDescent="0.25">
      <c r="A76" s="57"/>
      <c r="B76" s="85" t="s">
        <v>36</v>
      </c>
      <c r="C76" s="58">
        <f t="shared" ref="C76:O76" si="7">SUM(C71:C75)</f>
        <v>680</v>
      </c>
      <c r="D76" s="44">
        <f t="shared" si="7"/>
        <v>22.330000000000002</v>
      </c>
      <c r="E76" s="44">
        <f t="shared" si="7"/>
        <v>31.32</v>
      </c>
      <c r="F76" s="44">
        <f t="shared" si="7"/>
        <v>70.570000000000007</v>
      </c>
      <c r="G76" s="44">
        <f t="shared" si="7"/>
        <v>666.46</v>
      </c>
      <c r="H76" s="45">
        <f t="shared" si="7"/>
        <v>0.32600000000000001</v>
      </c>
      <c r="I76" s="45">
        <f t="shared" si="7"/>
        <v>128.19499999999999</v>
      </c>
      <c r="J76" s="45">
        <f t="shared" si="7"/>
        <v>0.10999999999999999</v>
      </c>
      <c r="K76" s="45">
        <f t="shared" si="7"/>
        <v>5.407</v>
      </c>
      <c r="L76" s="45">
        <f t="shared" si="7"/>
        <v>147.60999999999999</v>
      </c>
      <c r="M76" s="45">
        <f t="shared" si="7"/>
        <v>312.25</v>
      </c>
      <c r="N76" s="45">
        <f t="shared" si="7"/>
        <v>68.957999999999998</v>
      </c>
      <c r="O76" s="45">
        <f t="shared" si="7"/>
        <v>4.7090000000000005</v>
      </c>
    </row>
    <row r="77" spans="1:15" x14ac:dyDescent="0.25">
      <c r="A77" s="57"/>
      <c r="B77" s="59" t="s">
        <v>37</v>
      </c>
      <c r="C77" s="23">
        <f t="shared" ref="C77:O77" si="8">C69+C76</f>
        <v>1108</v>
      </c>
      <c r="D77" s="24">
        <f t="shared" si="8"/>
        <v>32.22</v>
      </c>
      <c r="E77" s="24">
        <f t="shared" si="8"/>
        <v>42.43</v>
      </c>
      <c r="F77" s="24">
        <f t="shared" si="8"/>
        <v>142.61000000000001</v>
      </c>
      <c r="G77" s="24">
        <f t="shared" si="8"/>
        <v>1039.1400000000001</v>
      </c>
      <c r="H77" s="25">
        <f t="shared" si="8"/>
        <v>0.47000000000000003</v>
      </c>
      <c r="I77" s="25">
        <f t="shared" si="8"/>
        <v>129.60499999999999</v>
      </c>
      <c r="J77" s="25">
        <f t="shared" si="8"/>
        <v>0.16699999999999998</v>
      </c>
      <c r="K77" s="25">
        <f t="shared" si="8"/>
        <v>6.0289999999999999</v>
      </c>
      <c r="L77" s="25">
        <f t="shared" si="8"/>
        <v>361.971</v>
      </c>
      <c r="M77" s="25">
        <f t="shared" si="8"/>
        <v>542.27</v>
      </c>
      <c r="N77" s="25">
        <f t="shared" si="8"/>
        <v>127.38200000000001</v>
      </c>
      <c r="O77" s="25">
        <f t="shared" si="8"/>
        <v>6.8550000000000004</v>
      </c>
    </row>
    <row r="78" spans="1:15" x14ac:dyDescent="0.25">
      <c r="A78" s="132" t="s">
        <v>52</v>
      </c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</row>
    <row r="79" spans="1:15" x14ac:dyDescent="0.25">
      <c r="A79" s="105" t="s">
        <v>12</v>
      </c>
      <c r="B79" s="105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</row>
    <row r="80" spans="1:15" x14ac:dyDescent="0.25">
      <c r="A80" s="117" t="s">
        <v>13</v>
      </c>
      <c r="B80" s="124" t="s">
        <v>14</v>
      </c>
      <c r="C80" s="117" t="s">
        <v>15</v>
      </c>
      <c r="D80" s="117" t="s">
        <v>16</v>
      </c>
      <c r="E80" s="117" t="s">
        <v>17</v>
      </c>
      <c r="F80" s="117" t="s">
        <v>18</v>
      </c>
      <c r="G80" s="117" t="s">
        <v>19</v>
      </c>
      <c r="H80" s="119" t="s">
        <v>20</v>
      </c>
      <c r="I80" s="120"/>
      <c r="J80" s="120"/>
      <c r="K80" s="121"/>
      <c r="L80" s="119" t="s">
        <v>21</v>
      </c>
      <c r="M80" s="120"/>
      <c r="N80" s="120"/>
      <c r="O80" s="121"/>
    </row>
    <row r="81" spans="1:15" x14ac:dyDescent="0.25">
      <c r="A81" s="118"/>
      <c r="B81" s="125"/>
      <c r="C81" s="118"/>
      <c r="D81" s="118"/>
      <c r="E81" s="118"/>
      <c r="F81" s="118"/>
      <c r="G81" s="118"/>
      <c r="H81" s="41" t="s">
        <v>22</v>
      </c>
      <c r="I81" s="41" t="s">
        <v>23</v>
      </c>
      <c r="J81" s="41" t="s">
        <v>24</v>
      </c>
      <c r="K81" s="41" t="s">
        <v>25</v>
      </c>
      <c r="L81" s="41" t="s">
        <v>26</v>
      </c>
      <c r="M81" s="41" t="s">
        <v>27</v>
      </c>
      <c r="N81" s="41" t="s">
        <v>28</v>
      </c>
      <c r="O81" s="41" t="s">
        <v>29</v>
      </c>
    </row>
    <row r="82" spans="1:15" x14ac:dyDescent="0.25">
      <c r="A82" s="31">
        <v>174</v>
      </c>
      <c r="B82" s="17" t="s">
        <v>53</v>
      </c>
      <c r="C82" s="16">
        <v>150</v>
      </c>
      <c r="D82" s="16">
        <v>4.4400000000000004</v>
      </c>
      <c r="E82" s="16">
        <v>2.7</v>
      </c>
      <c r="F82" s="16">
        <v>32.119999999999997</v>
      </c>
      <c r="G82" s="16">
        <v>171</v>
      </c>
      <c r="H82" s="16">
        <v>4.4999999999999998E-2</v>
      </c>
      <c r="I82" s="27">
        <v>0.72</v>
      </c>
      <c r="J82" s="16">
        <v>1.0999999999999999E-2</v>
      </c>
      <c r="K82" s="27">
        <v>0.09</v>
      </c>
      <c r="L82" s="16">
        <v>96.203000000000003</v>
      </c>
      <c r="M82" s="27">
        <v>115.83</v>
      </c>
      <c r="N82" s="16">
        <v>27.344999999999999</v>
      </c>
      <c r="O82" s="16">
        <v>0.435</v>
      </c>
    </row>
    <row r="83" spans="1:15" x14ac:dyDescent="0.25">
      <c r="A83" s="29">
        <v>379</v>
      </c>
      <c r="B83" s="78" t="s">
        <v>54</v>
      </c>
      <c r="C83" s="9">
        <v>200</v>
      </c>
      <c r="D83" s="9">
        <v>3.16</v>
      </c>
      <c r="E83" s="9">
        <v>2.68</v>
      </c>
      <c r="F83" s="9">
        <v>15.94</v>
      </c>
      <c r="G83" s="11">
        <v>100</v>
      </c>
      <c r="H83" s="12">
        <v>0.04</v>
      </c>
      <c r="I83" s="12">
        <v>1.3</v>
      </c>
      <c r="J83" s="12">
        <v>0.02</v>
      </c>
      <c r="K83" s="12">
        <v>0</v>
      </c>
      <c r="L83" s="12">
        <v>125.78</v>
      </c>
      <c r="M83" s="12">
        <v>90</v>
      </c>
      <c r="N83" s="12">
        <v>14</v>
      </c>
      <c r="O83" s="12">
        <v>0.14000000000000001</v>
      </c>
    </row>
    <row r="84" spans="1:15" ht="25.5" x14ac:dyDescent="0.25">
      <c r="A84" s="9">
        <v>1</v>
      </c>
      <c r="B84" s="13" t="s">
        <v>106</v>
      </c>
      <c r="C84" s="9">
        <v>23</v>
      </c>
      <c r="D84" s="9">
        <v>1.41</v>
      </c>
      <c r="E84" s="9">
        <v>3.77</v>
      </c>
      <c r="F84" s="9">
        <v>8.9600000000000009</v>
      </c>
      <c r="G84" s="11">
        <v>75</v>
      </c>
      <c r="H84" s="12">
        <v>0.02</v>
      </c>
      <c r="I84" s="46">
        <v>0</v>
      </c>
      <c r="J84" s="12">
        <v>0.02</v>
      </c>
      <c r="K84" s="12">
        <v>0.253</v>
      </c>
      <c r="L84" s="11">
        <v>4.8</v>
      </c>
      <c r="M84" s="11">
        <v>13.2</v>
      </c>
      <c r="N84" s="12">
        <v>2.52</v>
      </c>
      <c r="O84" s="12">
        <v>0.20799999999999999</v>
      </c>
    </row>
    <row r="85" spans="1:15" x14ac:dyDescent="0.25">
      <c r="A85" s="97">
        <v>338</v>
      </c>
      <c r="B85" s="17" t="s">
        <v>88</v>
      </c>
      <c r="C85" s="98">
        <v>100</v>
      </c>
      <c r="D85" s="44">
        <v>0.4</v>
      </c>
      <c r="E85" s="44">
        <v>0.4</v>
      </c>
      <c r="F85" s="44">
        <v>9.8000000000000007</v>
      </c>
      <c r="G85" s="44">
        <v>47</v>
      </c>
      <c r="H85" s="45">
        <v>0.03</v>
      </c>
      <c r="I85" s="45">
        <v>10</v>
      </c>
      <c r="J85" s="45">
        <v>0</v>
      </c>
      <c r="K85" s="45">
        <v>0.2</v>
      </c>
      <c r="L85" s="45">
        <v>16</v>
      </c>
      <c r="M85" s="45">
        <v>11</v>
      </c>
      <c r="N85" s="45">
        <v>9</v>
      </c>
      <c r="O85" s="45">
        <v>2.2000000000000002</v>
      </c>
    </row>
    <row r="86" spans="1:15" x14ac:dyDescent="0.25">
      <c r="A86" s="31"/>
      <c r="B86" s="83" t="s">
        <v>32</v>
      </c>
      <c r="C86" s="16">
        <f t="shared" ref="C86:O86" si="9">SUM(C82:C85)</f>
        <v>473</v>
      </c>
      <c r="D86" s="16">
        <f t="shared" si="9"/>
        <v>9.41</v>
      </c>
      <c r="E86" s="16">
        <f t="shared" si="9"/>
        <v>9.5500000000000007</v>
      </c>
      <c r="F86" s="16">
        <f t="shared" si="9"/>
        <v>66.819999999999993</v>
      </c>
      <c r="G86" s="16">
        <f t="shared" si="9"/>
        <v>393</v>
      </c>
      <c r="H86" s="16">
        <f t="shared" si="9"/>
        <v>0.13500000000000001</v>
      </c>
      <c r="I86" s="16">
        <f t="shared" si="9"/>
        <v>12.02</v>
      </c>
      <c r="J86" s="16">
        <f t="shared" si="9"/>
        <v>5.1000000000000004E-2</v>
      </c>
      <c r="K86" s="16">
        <f t="shared" si="9"/>
        <v>0.54299999999999993</v>
      </c>
      <c r="L86" s="16">
        <f t="shared" si="9"/>
        <v>242.78300000000002</v>
      </c>
      <c r="M86" s="16">
        <f t="shared" si="9"/>
        <v>230.02999999999997</v>
      </c>
      <c r="N86" s="16">
        <f t="shared" si="9"/>
        <v>52.865000000000002</v>
      </c>
      <c r="O86" s="16">
        <f t="shared" si="9"/>
        <v>2.9830000000000001</v>
      </c>
    </row>
    <row r="87" spans="1:15" x14ac:dyDescent="0.25">
      <c r="A87" s="122" t="s">
        <v>33</v>
      </c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</row>
    <row r="88" spans="1:15" ht="38.25" x14ac:dyDescent="0.25">
      <c r="A88" s="50">
        <v>88</v>
      </c>
      <c r="B88" s="49" t="s">
        <v>107</v>
      </c>
      <c r="C88" s="51">
        <v>210</v>
      </c>
      <c r="D88" s="52">
        <v>1.71</v>
      </c>
      <c r="E88" s="52">
        <v>5.46</v>
      </c>
      <c r="F88" s="52">
        <v>6.36</v>
      </c>
      <c r="G88" s="52">
        <v>88</v>
      </c>
      <c r="H88" s="45">
        <v>4.9000000000000002E-2</v>
      </c>
      <c r="I88" s="45">
        <v>12.62</v>
      </c>
      <c r="J88" s="45">
        <v>1.0999999999999999E-2</v>
      </c>
      <c r="K88" s="45">
        <v>1.91</v>
      </c>
      <c r="L88" s="45">
        <v>48.2</v>
      </c>
      <c r="M88" s="45">
        <v>45.3</v>
      </c>
      <c r="N88" s="45">
        <v>18.600000000000001</v>
      </c>
      <c r="O88" s="45">
        <v>0.68</v>
      </c>
    </row>
    <row r="89" spans="1:15" ht="25.5" x14ac:dyDescent="0.25">
      <c r="A89" s="50">
        <v>229</v>
      </c>
      <c r="B89" s="53" t="s">
        <v>55</v>
      </c>
      <c r="C89" s="54">
        <v>100</v>
      </c>
      <c r="D89" s="55">
        <v>9.75</v>
      </c>
      <c r="E89" s="55">
        <v>4.95</v>
      </c>
      <c r="F89" s="55">
        <v>3.8</v>
      </c>
      <c r="G89" s="55">
        <v>105</v>
      </c>
      <c r="H89" s="56">
        <v>0.05</v>
      </c>
      <c r="I89" s="56">
        <v>3.73</v>
      </c>
      <c r="J89" s="56">
        <v>6.0000000000000001E-3</v>
      </c>
      <c r="K89" s="56">
        <v>2.52</v>
      </c>
      <c r="L89" s="56">
        <v>39.07</v>
      </c>
      <c r="M89" s="56">
        <v>162.19</v>
      </c>
      <c r="N89" s="56">
        <v>48.53</v>
      </c>
      <c r="O89" s="56">
        <v>0.85</v>
      </c>
    </row>
    <row r="90" spans="1:15" ht="25.5" x14ac:dyDescent="0.25">
      <c r="A90" s="41" t="s">
        <v>128</v>
      </c>
      <c r="B90" s="42" t="s">
        <v>92</v>
      </c>
      <c r="C90" s="43">
        <v>150</v>
      </c>
      <c r="D90" s="44">
        <v>2.39</v>
      </c>
      <c r="E90" s="44">
        <v>3.25</v>
      </c>
      <c r="F90" s="44">
        <v>13.26</v>
      </c>
      <c r="G90" s="44">
        <v>97.5</v>
      </c>
      <c r="H90" s="45">
        <v>0.113</v>
      </c>
      <c r="I90" s="45">
        <v>14.557</v>
      </c>
      <c r="J90" s="45">
        <v>0</v>
      </c>
      <c r="K90" s="45">
        <v>0.17</v>
      </c>
      <c r="L90" s="45">
        <v>33.152999999999999</v>
      </c>
      <c r="M90" s="45">
        <v>72.733000000000004</v>
      </c>
      <c r="N90" s="45">
        <v>25.5</v>
      </c>
      <c r="O90" s="45">
        <v>0.92300000000000004</v>
      </c>
    </row>
    <row r="91" spans="1:15" x14ac:dyDescent="0.25">
      <c r="A91" s="91">
        <v>349</v>
      </c>
      <c r="B91" s="42" t="s">
        <v>34</v>
      </c>
      <c r="C91" s="43">
        <v>200</v>
      </c>
      <c r="D91" s="44">
        <v>0.66</v>
      </c>
      <c r="E91" s="44">
        <v>0.09</v>
      </c>
      <c r="F91" s="44">
        <v>32.01</v>
      </c>
      <c r="G91" s="44">
        <v>132.80000000000001</v>
      </c>
      <c r="H91" s="45">
        <v>0.02</v>
      </c>
      <c r="I91" s="45">
        <v>0.73</v>
      </c>
      <c r="J91" s="45">
        <v>0</v>
      </c>
      <c r="K91" s="45">
        <v>0.51</v>
      </c>
      <c r="L91" s="45">
        <v>32.479999999999997</v>
      </c>
      <c r="M91" s="45">
        <v>23.44</v>
      </c>
      <c r="N91" s="45">
        <v>17.46</v>
      </c>
      <c r="O91" s="45">
        <v>0.7</v>
      </c>
    </row>
    <row r="92" spans="1:15" x14ac:dyDescent="0.25">
      <c r="A92" s="41"/>
      <c r="B92" s="42" t="s">
        <v>43</v>
      </c>
      <c r="C92" s="43">
        <v>40</v>
      </c>
      <c r="D92" s="34">
        <v>2.4300000000000002</v>
      </c>
      <c r="E92" s="34">
        <v>0.25</v>
      </c>
      <c r="F92" s="34">
        <v>21</v>
      </c>
      <c r="G92" s="34">
        <v>96.6</v>
      </c>
      <c r="H92" s="25">
        <v>6.3E-2</v>
      </c>
      <c r="I92" s="25">
        <v>0</v>
      </c>
      <c r="J92" s="25">
        <v>0</v>
      </c>
      <c r="K92" s="25">
        <v>0</v>
      </c>
      <c r="L92" s="25">
        <v>10.92</v>
      </c>
      <c r="M92" s="25">
        <v>34.86</v>
      </c>
      <c r="N92" s="25">
        <v>14.7</v>
      </c>
      <c r="O92" s="25">
        <v>0.67</v>
      </c>
    </row>
    <row r="93" spans="1:15" x14ac:dyDescent="0.25">
      <c r="A93" s="57"/>
      <c r="B93" s="85" t="s">
        <v>36</v>
      </c>
      <c r="C93" s="58">
        <f t="shared" ref="C93:O93" si="10">SUM(C88:C92)</f>
        <v>700</v>
      </c>
      <c r="D93" s="44">
        <f t="shared" si="10"/>
        <v>16.940000000000001</v>
      </c>
      <c r="E93" s="44">
        <f t="shared" si="10"/>
        <v>14</v>
      </c>
      <c r="F93" s="44">
        <f t="shared" si="10"/>
        <v>76.430000000000007</v>
      </c>
      <c r="G93" s="44">
        <f t="shared" si="10"/>
        <v>519.9</v>
      </c>
      <c r="H93" s="45">
        <f t="shared" si="10"/>
        <v>0.29500000000000004</v>
      </c>
      <c r="I93" s="45">
        <f t="shared" si="10"/>
        <v>31.636999999999997</v>
      </c>
      <c r="J93" s="45">
        <f t="shared" si="10"/>
        <v>1.7000000000000001E-2</v>
      </c>
      <c r="K93" s="45">
        <f t="shared" si="10"/>
        <v>5.1099999999999994</v>
      </c>
      <c r="L93" s="45">
        <f t="shared" si="10"/>
        <v>163.82299999999998</v>
      </c>
      <c r="M93" s="45">
        <f t="shared" si="10"/>
        <v>338.52300000000002</v>
      </c>
      <c r="N93" s="45">
        <f t="shared" si="10"/>
        <v>124.79</v>
      </c>
      <c r="O93" s="45">
        <f t="shared" si="10"/>
        <v>3.8230000000000004</v>
      </c>
    </row>
    <row r="94" spans="1:15" x14ac:dyDescent="0.25">
      <c r="A94" s="57"/>
      <c r="B94" s="59" t="s">
        <v>37</v>
      </c>
      <c r="C94" s="23">
        <f t="shared" ref="C94:O94" si="11">C86+C93</f>
        <v>1173</v>
      </c>
      <c r="D94" s="24">
        <f t="shared" si="11"/>
        <v>26.35</v>
      </c>
      <c r="E94" s="24">
        <f t="shared" si="11"/>
        <v>23.55</v>
      </c>
      <c r="F94" s="24">
        <f t="shared" si="11"/>
        <v>143.25</v>
      </c>
      <c r="G94" s="24">
        <f t="shared" si="11"/>
        <v>912.9</v>
      </c>
      <c r="H94" s="25">
        <f t="shared" si="11"/>
        <v>0.43000000000000005</v>
      </c>
      <c r="I94" s="25">
        <f t="shared" si="11"/>
        <v>43.656999999999996</v>
      </c>
      <c r="J94" s="25">
        <f t="shared" si="11"/>
        <v>6.8000000000000005E-2</v>
      </c>
      <c r="K94" s="25">
        <f t="shared" si="11"/>
        <v>5.6529999999999996</v>
      </c>
      <c r="L94" s="25">
        <f t="shared" si="11"/>
        <v>406.60599999999999</v>
      </c>
      <c r="M94" s="25">
        <f t="shared" si="11"/>
        <v>568.553</v>
      </c>
      <c r="N94" s="25">
        <f t="shared" si="11"/>
        <v>177.655</v>
      </c>
      <c r="O94" s="25">
        <f t="shared" si="11"/>
        <v>6.8060000000000009</v>
      </c>
    </row>
    <row r="95" spans="1:15" x14ac:dyDescent="0.25">
      <c r="A95" s="132" t="s">
        <v>56</v>
      </c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</row>
    <row r="96" spans="1:15" x14ac:dyDescent="0.25">
      <c r="A96" s="105" t="s">
        <v>12</v>
      </c>
      <c r="B96" s="105"/>
      <c r="C96" s="105"/>
      <c r="D96" s="105"/>
      <c r="E96" s="105"/>
      <c r="F96" s="105"/>
      <c r="G96" s="105"/>
      <c r="H96" s="105"/>
      <c r="I96" s="105"/>
      <c r="J96" s="105"/>
      <c r="K96" s="105"/>
      <c r="L96" s="105"/>
      <c r="M96" s="105"/>
      <c r="N96" s="105"/>
      <c r="O96" s="105"/>
    </row>
    <row r="97" spans="1:15" x14ac:dyDescent="0.25">
      <c r="A97" s="117" t="s">
        <v>13</v>
      </c>
      <c r="B97" s="110" t="s">
        <v>14</v>
      </c>
      <c r="C97" s="104" t="s">
        <v>15</v>
      </c>
      <c r="D97" s="104" t="s">
        <v>16</v>
      </c>
      <c r="E97" s="104" t="s">
        <v>17</v>
      </c>
      <c r="F97" s="104" t="s">
        <v>18</v>
      </c>
      <c r="G97" s="104" t="s">
        <v>19</v>
      </c>
      <c r="H97" s="104" t="s">
        <v>20</v>
      </c>
      <c r="I97" s="104"/>
      <c r="J97" s="104"/>
      <c r="K97" s="104"/>
      <c r="L97" s="104" t="s">
        <v>21</v>
      </c>
      <c r="M97" s="104"/>
      <c r="N97" s="104"/>
      <c r="O97" s="104"/>
    </row>
    <row r="98" spans="1:15" x14ac:dyDescent="0.25">
      <c r="A98" s="118"/>
      <c r="B98" s="110"/>
      <c r="C98" s="104"/>
      <c r="D98" s="104"/>
      <c r="E98" s="104"/>
      <c r="F98" s="104"/>
      <c r="G98" s="104"/>
      <c r="H98" s="41" t="s">
        <v>22</v>
      </c>
      <c r="I98" s="41" t="s">
        <v>23</v>
      </c>
      <c r="J98" s="41" t="s">
        <v>24</v>
      </c>
      <c r="K98" s="41" t="s">
        <v>25</v>
      </c>
      <c r="L98" s="41" t="s">
        <v>26</v>
      </c>
      <c r="M98" s="41" t="s">
        <v>27</v>
      </c>
      <c r="N98" s="41" t="s">
        <v>28</v>
      </c>
      <c r="O98" s="41" t="s">
        <v>29</v>
      </c>
    </row>
    <row r="99" spans="1:15" ht="25.5" x14ac:dyDescent="0.25">
      <c r="A99" s="31">
        <v>173</v>
      </c>
      <c r="B99" s="22" t="s">
        <v>57</v>
      </c>
      <c r="C99" s="16">
        <v>150</v>
      </c>
      <c r="D99" s="16">
        <v>5.67</v>
      </c>
      <c r="E99" s="16">
        <v>6.92</v>
      </c>
      <c r="F99" s="16">
        <v>27.58</v>
      </c>
      <c r="G99" s="16">
        <v>195</v>
      </c>
      <c r="H99" s="16">
        <v>0.105</v>
      </c>
      <c r="I99" s="16">
        <v>0</v>
      </c>
      <c r="J99" s="16">
        <v>7.0999999999999994E-2</v>
      </c>
      <c r="K99" s="16">
        <v>0.16800000000000001</v>
      </c>
      <c r="L99" s="16">
        <v>142.392</v>
      </c>
      <c r="M99" s="16">
        <v>140.417</v>
      </c>
      <c r="N99" s="16">
        <v>25.574999999999999</v>
      </c>
      <c r="O99" s="16">
        <v>1.74</v>
      </c>
    </row>
    <row r="100" spans="1:15" x14ac:dyDescent="0.25">
      <c r="A100" s="16">
        <v>15</v>
      </c>
      <c r="B100" s="17" t="s">
        <v>45</v>
      </c>
      <c r="C100" s="16">
        <v>15</v>
      </c>
      <c r="D100" s="44">
        <v>3.48</v>
      </c>
      <c r="E100" s="44">
        <v>4.43</v>
      </c>
      <c r="F100" s="44">
        <v>0</v>
      </c>
      <c r="G100" s="44">
        <v>54</v>
      </c>
      <c r="H100" s="44">
        <v>5.0000000000000001E-3</v>
      </c>
      <c r="I100" s="44">
        <v>0.105</v>
      </c>
      <c r="J100" s="44">
        <v>3.9E-2</v>
      </c>
      <c r="K100" s="44">
        <v>7.4999999999999997E-2</v>
      </c>
      <c r="L100" s="44">
        <v>132</v>
      </c>
      <c r="M100" s="44">
        <v>75</v>
      </c>
      <c r="N100" s="44">
        <v>5.25</v>
      </c>
      <c r="O100" s="44">
        <v>0.15</v>
      </c>
    </row>
    <row r="101" spans="1:15" x14ac:dyDescent="0.25">
      <c r="A101" s="41" t="s">
        <v>58</v>
      </c>
      <c r="B101" s="47" t="s">
        <v>119</v>
      </c>
      <c r="C101" s="48">
        <v>215</v>
      </c>
      <c r="D101" s="44">
        <v>7.0000000000000007E-2</v>
      </c>
      <c r="E101" s="44">
        <v>0.02</v>
      </c>
      <c r="F101" s="44">
        <v>15</v>
      </c>
      <c r="G101" s="44">
        <v>60</v>
      </c>
      <c r="H101" s="45">
        <v>0</v>
      </c>
      <c r="I101" s="45">
        <v>0.03</v>
      </c>
      <c r="J101" s="45">
        <v>0</v>
      </c>
      <c r="K101" s="45">
        <v>0</v>
      </c>
      <c r="L101" s="45">
        <v>11.1</v>
      </c>
      <c r="M101" s="45">
        <v>2.8</v>
      </c>
      <c r="N101" s="45">
        <v>1.4</v>
      </c>
      <c r="O101" s="45">
        <v>0.28000000000000003</v>
      </c>
    </row>
    <row r="102" spans="1:15" x14ac:dyDescent="0.25">
      <c r="A102" s="16"/>
      <c r="B102" s="17" t="s">
        <v>46</v>
      </c>
      <c r="C102" s="89">
        <v>18</v>
      </c>
      <c r="D102" s="18">
        <v>1.39</v>
      </c>
      <c r="E102" s="18">
        <v>0.32</v>
      </c>
      <c r="F102" s="18">
        <v>6.46</v>
      </c>
      <c r="G102" s="18">
        <v>33</v>
      </c>
      <c r="H102" s="19">
        <v>1.2999999999999999E-2</v>
      </c>
      <c r="I102" s="19">
        <v>0</v>
      </c>
      <c r="J102" s="19">
        <v>0</v>
      </c>
      <c r="K102" s="19">
        <v>0.2</v>
      </c>
      <c r="L102" s="19">
        <v>2.2799999999999998</v>
      </c>
      <c r="M102" s="19">
        <v>7.8</v>
      </c>
      <c r="N102" s="19">
        <v>1.56</v>
      </c>
      <c r="O102" s="19">
        <v>0.14399999999999999</v>
      </c>
    </row>
    <row r="103" spans="1:15" x14ac:dyDescent="0.25">
      <c r="A103" s="31"/>
      <c r="B103" s="83" t="s">
        <v>32</v>
      </c>
      <c r="C103" s="16">
        <f t="shared" ref="C103:O103" si="12">SUM(C99:C102)</f>
        <v>398</v>
      </c>
      <c r="D103" s="16">
        <f t="shared" si="12"/>
        <v>10.610000000000001</v>
      </c>
      <c r="E103" s="16">
        <f t="shared" si="12"/>
        <v>11.69</v>
      </c>
      <c r="F103" s="16">
        <f t="shared" si="12"/>
        <v>49.04</v>
      </c>
      <c r="G103" s="26">
        <f t="shared" si="12"/>
        <v>342</v>
      </c>
      <c r="H103" s="27">
        <f t="shared" si="12"/>
        <v>0.123</v>
      </c>
      <c r="I103" s="27">
        <f t="shared" si="12"/>
        <v>0.13500000000000001</v>
      </c>
      <c r="J103" s="27">
        <f t="shared" si="12"/>
        <v>0.10999999999999999</v>
      </c>
      <c r="K103" s="27">
        <f t="shared" si="12"/>
        <v>0.443</v>
      </c>
      <c r="L103" s="27">
        <f t="shared" si="12"/>
        <v>287.77199999999999</v>
      </c>
      <c r="M103" s="27">
        <f t="shared" si="12"/>
        <v>226.01700000000002</v>
      </c>
      <c r="N103" s="27">
        <f t="shared" si="12"/>
        <v>33.785000000000004</v>
      </c>
      <c r="O103" s="27">
        <f t="shared" si="12"/>
        <v>2.3140000000000001</v>
      </c>
    </row>
    <row r="104" spans="1:15" x14ac:dyDescent="0.25">
      <c r="A104" s="105" t="s">
        <v>33</v>
      </c>
      <c r="B104" s="105"/>
      <c r="C104" s="105"/>
      <c r="D104" s="105"/>
      <c r="E104" s="105"/>
      <c r="F104" s="105"/>
      <c r="G104" s="105"/>
      <c r="H104" s="105"/>
      <c r="I104" s="105"/>
      <c r="J104" s="105"/>
      <c r="K104" s="105"/>
      <c r="L104" s="105"/>
      <c r="M104" s="105"/>
      <c r="N104" s="105"/>
      <c r="O104" s="105"/>
    </row>
    <row r="105" spans="1:15" x14ac:dyDescent="0.25">
      <c r="A105" s="50">
        <v>102</v>
      </c>
      <c r="B105" s="49" t="s">
        <v>59</v>
      </c>
      <c r="C105" s="51">
        <v>200</v>
      </c>
      <c r="D105" s="52">
        <v>5.74</v>
      </c>
      <c r="E105" s="52">
        <v>0.7</v>
      </c>
      <c r="F105" s="52">
        <v>18.89</v>
      </c>
      <c r="G105" s="52">
        <v>104.8</v>
      </c>
      <c r="H105" s="45">
        <v>2.02</v>
      </c>
      <c r="I105" s="45">
        <v>9.4</v>
      </c>
      <c r="J105" s="45">
        <v>0</v>
      </c>
      <c r="K105" s="45">
        <v>1.5640000000000001</v>
      </c>
      <c r="L105" s="45">
        <v>47.6</v>
      </c>
      <c r="M105" s="45">
        <v>159.4</v>
      </c>
      <c r="N105" s="45">
        <v>43.6</v>
      </c>
      <c r="O105" s="45">
        <v>2.0779999999999998</v>
      </c>
    </row>
    <row r="106" spans="1:15" ht="25.5" x14ac:dyDescent="0.25">
      <c r="A106" s="50" t="s">
        <v>60</v>
      </c>
      <c r="B106" s="53" t="s">
        <v>112</v>
      </c>
      <c r="C106" s="54">
        <v>90</v>
      </c>
      <c r="D106" s="55">
        <v>7.79</v>
      </c>
      <c r="E106" s="55">
        <v>17.27</v>
      </c>
      <c r="F106" s="55">
        <v>9.9</v>
      </c>
      <c r="G106" s="55">
        <v>203.96</v>
      </c>
      <c r="H106" s="56">
        <v>0.22600000000000001</v>
      </c>
      <c r="I106" s="56">
        <v>2.968</v>
      </c>
      <c r="J106" s="56">
        <v>0.01</v>
      </c>
      <c r="K106" s="56">
        <v>2.1659999999999999</v>
      </c>
      <c r="L106" s="56">
        <v>14.23</v>
      </c>
      <c r="M106" s="56">
        <v>99.51</v>
      </c>
      <c r="N106" s="56">
        <v>22.08</v>
      </c>
      <c r="O106" s="56">
        <v>1.296</v>
      </c>
    </row>
    <row r="107" spans="1:15" ht="38.25" x14ac:dyDescent="0.25">
      <c r="A107" s="41" t="s">
        <v>129</v>
      </c>
      <c r="B107" s="42" t="s">
        <v>130</v>
      </c>
      <c r="C107" s="43">
        <v>150</v>
      </c>
      <c r="D107" s="44">
        <v>4.2300000000000004</v>
      </c>
      <c r="E107" s="44">
        <v>3.12</v>
      </c>
      <c r="F107" s="44">
        <v>19.53</v>
      </c>
      <c r="G107" s="44">
        <v>123.3</v>
      </c>
      <c r="H107" s="45">
        <v>6.7000000000000004E-2</v>
      </c>
      <c r="I107" s="45">
        <v>8.75</v>
      </c>
      <c r="J107" s="45">
        <v>1E-3</v>
      </c>
      <c r="K107" s="45">
        <v>0.66700000000000004</v>
      </c>
      <c r="L107" s="45">
        <v>7.3239999999999998</v>
      </c>
      <c r="M107" s="45">
        <v>13.247999999999999</v>
      </c>
      <c r="N107" s="45">
        <v>24.8</v>
      </c>
      <c r="O107" s="45">
        <v>0.9</v>
      </c>
    </row>
    <row r="108" spans="1:15" x14ac:dyDescent="0.25">
      <c r="A108" s="97">
        <v>389</v>
      </c>
      <c r="B108" s="42" t="s">
        <v>132</v>
      </c>
      <c r="C108" s="43">
        <v>200</v>
      </c>
      <c r="D108" s="44">
        <v>1</v>
      </c>
      <c r="E108" s="44">
        <v>0</v>
      </c>
      <c r="F108" s="44">
        <v>20.2</v>
      </c>
      <c r="G108" s="44">
        <v>84.8</v>
      </c>
      <c r="H108" s="45">
        <v>2.1999999999999999E-2</v>
      </c>
      <c r="I108" s="45">
        <v>4</v>
      </c>
      <c r="J108" s="45">
        <v>0</v>
      </c>
      <c r="K108" s="45">
        <v>0</v>
      </c>
      <c r="L108" s="45">
        <v>14</v>
      </c>
      <c r="M108" s="45">
        <v>14</v>
      </c>
      <c r="N108" s="45">
        <v>8</v>
      </c>
      <c r="O108" s="45">
        <v>2.8</v>
      </c>
    </row>
    <row r="109" spans="1:15" x14ac:dyDescent="0.25">
      <c r="A109" s="41"/>
      <c r="B109" s="42" t="s">
        <v>43</v>
      </c>
      <c r="C109" s="43">
        <v>40</v>
      </c>
      <c r="D109" s="34">
        <v>2.4300000000000002</v>
      </c>
      <c r="E109" s="34">
        <v>0.25</v>
      </c>
      <c r="F109" s="34">
        <v>21</v>
      </c>
      <c r="G109" s="34">
        <v>96.6</v>
      </c>
      <c r="H109" s="25">
        <v>6.3E-2</v>
      </c>
      <c r="I109" s="25">
        <v>0</v>
      </c>
      <c r="J109" s="25">
        <v>0</v>
      </c>
      <c r="K109" s="25">
        <v>0</v>
      </c>
      <c r="L109" s="25">
        <v>10.92</v>
      </c>
      <c r="M109" s="25">
        <v>34.86</v>
      </c>
      <c r="N109" s="25">
        <v>14.7</v>
      </c>
      <c r="O109" s="25">
        <v>0.67</v>
      </c>
    </row>
    <row r="110" spans="1:15" x14ac:dyDescent="0.25">
      <c r="A110" s="57"/>
      <c r="B110" s="85" t="s">
        <v>36</v>
      </c>
      <c r="C110" s="58">
        <f t="shared" ref="C110:O110" si="13">SUM(C105:C109)</f>
        <v>680</v>
      </c>
      <c r="D110" s="44">
        <f t="shared" si="13"/>
        <v>21.19</v>
      </c>
      <c r="E110" s="44">
        <f t="shared" si="13"/>
        <v>21.34</v>
      </c>
      <c r="F110" s="44">
        <f t="shared" si="13"/>
        <v>89.52</v>
      </c>
      <c r="G110" s="44">
        <f t="shared" si="13"/>
        <v>613.46</v>
      </c>
      <c r="H110" s="45">
        <f t="shared" si="13"/>
        <v>2.3980000000000001</v>
      </c>
      <c r="I110" s="45">
        <f t="shared" si="13"/>
        <v>25.118000000000002</v>
      </c>
      <c r="J110" s="45">
        <f t="shared" si="13"/>
        <v>1.0999999999999999E-2</v>
      </c>
      <c r="K110" s="45">
        <f t="shared" si="13"/>
        <v>4.3970000000000002</v>
      </c>
      <c r="L110" s="45">
        <f t="shared" si="13"/>
        <v>94.073999999999998</v>
      </c>
      <c r="M110" s="45">
        <f t="shared" si="13"/>
        <v>321.01800000000003</v>
      </c>
      <c r="N110" s="45">
        <f t="shared" si="13"/>
        <v>113.18</v>
      </c>
      <c r="O110" s="45">
        <f t="shared" si="13"/>
        <v>7.7439999999999998</v>
      </c>
    </row>
    <row r="111" spans="1:15" x14ac:dyDescent="0.25">
      <c r="A111" s="57"/>
      <c r="B111" s="59" t="s">
        <v>37</v>
      </c>
      <c r="C111" s="23">
        <f t="shared" ref="C111:O111" si="14">C103+C110</f>
        <v>1078</v>
      </c>
      <c r="D111" s="24">
        <f t="shared" si="14"/>
        <v>31.800000000000004</v>
      </c>
      <c r="E111" s="24">
        <f t="shared" si="14"/>
        <v>33.03</v>
      </c>
      <c r="F111" s="24">
        <f t="shared" si="14"/>
        <v>138.56</v>
      </c>
      <c r="G111" s="24">
        <f t="shared" si="14"/>
        <v>955.46</v>
      </c>
      <c r="H111" s="25">
        <f t="shared" si="14"/>
        <v>2.5209999999999999</v>
      </c>
      <c r="I111" s="25">
        <f t="shared" si="14"/>
        <v>25.253000000000004</v>
      </c>
      <c r="J111" s="25">
        <f t="shared" si="14"/>
        <v>0.12099999999999998</v>
      </c>
      <c r="K111" s="25">
        <f t="shared" si="14"/>
        <v>4.84</v>
      </c>
      <c r="L111" s="25">
        <f t="shared" si="14"/>
        <v>381.846</v>
      </c>
      <c r="M111" s="25">
        <f t="shared" si="14"/>
        <v>547.03500000000008</v>
      </c>
      <c r="N111" s="25">
        <f t="shared" si="14"/>
        <v>146.965</v>
      </c>
      <c r="O111" s="25">
        <f t="shared" si="14"/>
        <v>10.058</v>
      </c>
    </row>
    <row r="112" spans="1:15" x14ac:dyDescent="0.25">
      <c r="A112" s="132" t="s">
        <v>61</v>
      </c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</row>
    <row r="113" spans="1:15" x14ac:dyDescent="0.25">
      <c r="A113" s="122" t="s">
        <v>62</v>
      </c>
      <c r="B113" s="122"/>
      <c r="C113" s="122"/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</row>
    <row r="114" spans="1:15" x14ac:dyDescent="0.25">
      <c r="A114" s="127" t="s">
        <v>12</v>
      </c>
      <c r="B114" s="127"/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</row>
    <row r="115" spans="1:15" x14ac:dyDescent="0.25">
      <c r="A115" s="117" t="s">
        <v>13</v>
      </c>
      <c r="B115" s="110" t="s">
        <v>14</v>
      </c>
      <c r="C115" s="104" t="s">
        <v>15</v>
      </c>
      <c r="D115" s="104" t="s">
        <v>16</v>
      </c>
      <c r="E115" s="104" t="s">
        <v>17</v>
      </c>
      <c r="F115" s="104" t="s">
        <v>18</v>
      </c>
      <c r="G115" s="104" t="s">
        <v>19</v>
      </c>
      <c r="H115" s="104" t="s">
        <v>20</v>
      </c>
      <c r="I115" s="104"/>
      <c r="J115" s="104"/>
      <c r="K115" s="104"/>
      <c r="L115" s="104" t="s">
        <v>21</v>
      </c>
      <c r="M115" s="104"/>
      <c r="N115" s="104"/>
      <c r="O115" s="104"/>
    </row>
    <row r="116" spans="1:15" x14ac:dyDescent="0.25">
      <c r="A116" s="118"/>
      <c r="B116" s="110"/>
      <c r="C116" s="104"/>
      <c r="D116" s="104"/>
      <c r="E116" s="104"/>
      <c r="F116" s="104"/>
      <c r="G116" s="104"/>
      <c r="H116" s="45" t="s">
        <v>22</v>
      </c>
      <c r="I116" s="45" t="s">
        <v>23</v>
      </c>
      <c r="J116" s="45" t="s">
        <v>24</v>
      </c>
      <c r="K116" s="45" t="s">
        <v>25</v>
      </c>
      <c r="L116" s="45" t="s">
        <v>26</v>
      </c>
      <c r="M116" s="45" t="s">
        <v>27</v>
      </c>
      <c r="N116" s="45" t="s">
        <v>28</v>
      </c>
      <c r="O116" s="45" t="s">
        <v>29</v>
      </c>
    </row>
    <row r="117" spans="1:15" ht="15" customHeight="1" x14ac:dyDescent="0.25">
      <c r="A117" s="9">
        <v>204</v>
      </c>
      <c r="B117" s="10" t="s">
        <v>30</v>
      </c>
      <c r="C117" s="9">
        <v>125</v>
      </c>
      <c r="D117" s="11">
        <v>8.4600000000000009</v>
      </c>
      <c r="E117" s="9">
        <v>9.9499999999999993</v>
      </c>
      <c r="F117" s="9">
        <v>21.32</v>
      </c>
      <c r="G117" s="9">
        <v>209</v>
      </c>
      <c r="H117" s="12">
        <v>0.05</v>
      </c>
      <c r="I117" s="12">
        <v>0.14000000000000001</v>
      </c>
      <c r="J117" s="9">
        <v>7.1999999999999995E-2</v>
      </c>
      <c r="K117" s="9">
        <v>0.67</v>
      </c>
      <c r="L117" s="9">
        <v>184.5</v>
      </c>
      <c r="M117" s="9">
        <v>126.3</v>
      </c>
      <c r="N117" s="9">
        <v>12.7</v>
      </c>
      <c r="O117" s="9">
        <v>0.77</v>
      </c>
    </row>
    <row r="118" spans="1:15" x14ac:dyDescent="0.25">
      <c r="A118" s="41" t="s">
        <v>58</v>
      </c>
      <c r="B118" s="47" t="s">
        <v>119</v>
      </c>
      <c r="C118" s="48">
        <v>215</v>
      </c>
      <c r="D118" s="44">
        <v>7.0000000000000007E-2</v>
      </c>
      <c r="E118" s="44">
        <v>0.02</v>
      </c>
      <c r="F118" s="44">
        <v>15</v>
      </c>
      <c r="G118" s="44">
        <v>60</v>
      </c>
      <c r="H118" s="45">
        <v>0</v>
      </c>
      <c r="I118" s="45">
        <v>0.03</v>
      </c>
      <c r="J118" s="45">
        <v>0</v>
      </c>
      <c r="K118" s="45">
        <v>0</v>
      </c>
      <c r="L118" s="45">
        <v>11.1</v>
      </c>
      <c r="M118" s="45">
        <v>2.8</v>
      </c>
      <c r="N118" s="45">
        <v>1.4</v>
      </c>
      <c r="O118" s="45">
        <v>0.28000000000000003</v>
      </c>
    </row>
    <row r="119" spans="1:15" ht="25.5" x14ac:dyDescent="0.25">
      <c r="A119" s="9">
        <v>1</v>
      </c>
      <c r="B119" s="13" t="s">
        <v>108</v>
      </c>
      <c r="C119" s="9">
        <v>23</v>
      </c>
      <c r="D119" s="9">
        <v>1.41</v>
      </c>
      <c r="E119" s="9">
        <v>3.77</v>
      </c>
      <c r="F119" s="9">
        <v>8.9600000000000009</v>
      </c>
      <c r="G119" s="11">
        <v>75</v>
      </c>
      <c r="H119" s="12">
        <v>0.02</v>
      </c>
      <c r="I119" s="46">
        <v>0</v>
      </c>
      <c r="J119" s="12">
        <v>0.02</v>
      </c>
      <c r="K119" s="12">
        <v>0.253</v>
      </c>
      <c r="L119" s="11">
        <v>4.8</v>
      </c>
      <c r="M119" s="11">
        <v>13.2</v>
      </c>
      <c r="N119" s="12">
        <v>2.52</v>
      </c>
      <c r="O119" s="12">
        <v>0.20799999999999999</v>
      </c>
    </row>
    <row r="120" spans="1:15" x14ac:dyDescent="0.25">
      <c r="A120" s="16"/>
      <c r="B120" s="83" t="s">
        <v>32</v>
      </c>
      <c r="C120" s="16">
        <f t="shared" ref="C120:O120" si="15">SUM(C117:C119)</f>
        <v>363</v>
      </c>
      <c r="D120" s="16">
        <f t="shared" si="15"/>
        <v>9.9400000000000013</v>
      </c>
      <c r="E120" s="26">
        <f t="shared" si="15"/>
        <v>13.739999999999998</v>
      </c>
      <c r="F120" s="16">
        <f t="shared" si="15"/>
        <v>45.28</v>
      </c>
      <c r="G120" s="26">
        <f t="shared" si="15"/>
        <v>344</v>
      </c>
      <c r="H120" s="27">
        <f t="shared" si="15"/>
        <v>7.0000000000000007E-2</v>
      </c>
      <c r="I120" s="27">
        <f t="shared" si="15"/>
        <v>0.17</v>
      </c>
      <c r="J120" s="27">
        <f t="shared" si="15"/>
        <v>9.1999999999999998E-2</v>
      </c>
      <c r="K120" s="27">
        <f t="shared" si="15"/>
        <v>0.92300000000000004</v>
      </c>
      <c r="L120" s="27">
        <f t="shared" si="15"/>
        <v>200.4</v>
      </c>
      <c r="M120" s="27">
        <f t="shared" si="15"/>
        <v>142.29999999999998</v>
      </c>
      <c r="N120" s="27">
        <f t="shared" si="15"/>
        <v>16.62</v>
      </c>
      <c r="O120" s="27">
        <f t="shared" si="15"/>
        <v>1.258</v>
      </c>
    </row>
    <row r="121" spans="1:15" x14ac:dyDescent="0.25">
      <c r="A121" s="105" t="s">
        <v>33</v>
      </c>
      <c r="B121" s="105"/>
      <c r="C121" s="105"/>
      <c r="D121" s="105"/>
      <c r="E121" s="105"/>
      <c r="F121" s="105"/>
      <c r="G121" s="105"/>
      <c r="H121" s="105"/>
      <c r="I121" s="105"/>
      <c r="J121" s="105"/>
      <c r="K121" s="105"/>
      <c r="L121" s="105"/>
      <c r="M121" s="105"/>
      <c r="N121" s="105"/>
      <c r="O121" s="105"/>
    </row>
    <row r="122" spans="1:15" ht="25.5" x14ac:dyDescent="0.25">
      <c r="A122" s="50">
        <v>96</v>
      </c>
      <c r="B122" s="49" t="s">
        <v>104</v>
      </c>
      <c r="C122" s="51">
        <v>210</v>
      </c>
      <c r="D122" s="52">
        <v>1.88</v>
      </c>
      <c r="E122" s="52">
        <v>5.57</v>
      </c>
      <c r="F122" s="52">
        <v>9.9499999999999993</v>
      </c>
      <c r="G122" s="52">
        <v>102</v>
      </c>
      <c r="H122" s="45">
        <v>7.4999999999999997E-2</v>
      </c>
      <c r="I122" s="45">
        <v>6.7359999999999998</v>
      </c>
      <c r="J122" s="45">
        <v>1.0999999999999999E-2</v>
      </c>
      <c r="K122" s="45">
        <v>1.889</v>
      </c>
      <c r="L122" s="45">
        <v>32.119999999999997</v>
      </c>
      <c r="M122" s="45">
        <v>51.484000000000002</v>
      </c>
      <c r="N122" s="45">
        <v>20.82</v>
      </c>
      <c r="O122" s="45">
        <v>0.76400000000000001</v>
      </c>
    </row>
    <row r="123" spans="1:15" ht="19.149999999999999" customHeight="1" x14ac:dyDescent="0.25">
      <c r="A123" s="50" t="s">
        <v>63</v>
      </c>
      <c r="B123" s="53" t="s">
        <v>64</v>
      </c>
      <c r="C123" s="54">
        <v>90</v>
      </c>
      <c r="D123" s="55">
        <v>13.8</v>
      </c>
      <c r="E123" s="55">
        <v>10.65</v>
      </c>
      <c r="F123" s="55">
        <v>2.11</v>
      </c>
      <c r="G123" s="55">
        <v>159.57</v>
      </c>
      <c r="H123" s="56">
        <v>5.3999999999999999E-2</v>
      </c>
      <c r="I123" s="56">
        <v>2.11</v>
      </c>
      <c r="J123" s="56">
        <v>3.5000000000000003E-2</v>
      </c>
      <c r="K123" s="56">
        <v>1.8979999999999999</v>
      </c>
      <c r="L123" s="56">
        <v>39.07</v>
      </c>
      <c r="M123" s="56">
        <v>103.41</v>
      </c>
      <c r="N123" s="56">
        <v>15.186</v>
      </c>
      <c r="O123" s="56">
        <v>1.0920000000000001</v>
      </c>
    </row>
    <row r="124" spans="1:15" ht="51" x14ac:dyDescent="0.25">
      <c r="A124" s="41" t="s">
        <v>93</v>
      </c>
      <c r="B124" s="42" t="s">
        <v>95</v>
      </c>
      <c r="C124" s="43">
        <v>150</v>
      </c>
      <c r="D124" s="44">
        <v>2.34</v>
      </c>
      <c r="E124" s="44">
        <v>4.01</v>
      </c>
      <c r="F124" s="44">
        <v>14.85</v>
      </c>
      <c r="G124" s="44">
        <v>110.4</v>
      </c>
      <c r="H124" s="45">
        <v>0.12</v>
      </c>
      <c r="I124" s="45">
        <v>16.625</v>
      </c>
      <c r="J124" s="45">
        <v>0.02</v>
      </c>
      <c r="K124" s="45">
        <v>0.19500000000000001</v>
      </c>
      <c r="L124" s="45">
        <v>21.31</v>
      </c>
      <c r="M124" s="45">
        <v>69.290000000000006</v>
      </c>
      <c r="N124" s="45">
        <v>26.62</v>
      </c>
      <c r="O124" s="45">
        <v>1.0449999999999999</v>
      </c>
    </row>
    <row r="125" spans="1:15" x14ac:dyDescent="0.25">
      <c r="A125" s="97">
        <v>342</v>
      </c>
      <c r="B125" s="42" t="s">
        <v>127</v>
      </c>
      <c r="C125" s="43">
        <v>200</v>
      </c>
      <c r="D125" s="44">
        <v>0.16</v>
      </c>
      <c r="E125" s="44">
        <v>0.16</v>
      </c>
      <c r="F125" s="44">
        <v>27.88</v>
      </c>
      <c r="G125" s="44">
        <v>114.6</v>
      </c>
      <c r="H125" s="45">
        <v>1.2E-2</v>
      </c>
      <c r="I125" s="45">
        <v>0.9</v>
      </c>
      <c r="J125" s="45">
        <v>0</v>
      </c>
      <c r="K125" s="45">
        <v>0.16</v>
      </c>
      <c r="L125" s="45">
        <v>14.18</v>
      </c>
      <c r="M125" s="45">
        <v>4.4000000000000004</v>
      </c>
      <c r="N125" s="45">
        <v>5.14</v>
      </c>
      <c r="O125" s="45">
        <v>0.95</v>
      </c>
    </row>
    <row r="126" spans="1:15" x14ac:dyDescent="0.25">
      <c r="A126" s="41"/>
      <c r="B126" s="42" t="s">
        <v>43</v>
      </c>
      <c r="C126" s="43">
        <v>40</v>
      </c>
      <c r="D126" s="34">
        <v>2.4300000000000002</v>
      </c>
      <c r="E126" s="34">
        <v>0.25</v>
      </c>
      <c r="F126" s="34">
        <v>21</v>
      </c>
      <c r="G126" s="34">
        <v>96.6</v>
      </c>
      <c r="H126" s="25">
        <v>6.3E-2</v>
      </c>
      <c r="I126" s="25">
        <v>0</v>
      </c>
      <c r="J126" s="25">
        <v>0</v>
      </c>
      <c r="K126" s="25">
        <v>0</v>
      </c>
      <c r="L126" s="25">
        <v>10.92</v>
      </c>
      <c r="M126" s="25">
        <v>34.86</v>
      </c>
      <c r="N126" s="25">
        <v>14.7</v>
      </c>
      <c r="O126" s="25">
        <v>0.67</v>
      </c>
    </row>
    <row r="127" spans="1:15" x14ac:dyDescent="0.25">
      <c r="A127" s="57"/>
      <c r="B127" s="85" t="s">
        <v>36</v>
      </c>
      <c r="C127" s="58">
        <f t="shared" ref="C127:O127" si="16">SUM(C122:C126)</f>
        <v>690</v>
      </c>
      <c r="D127" s="44">
        <f t="shared" si="16"/>
        <v>20.61</v>
      </c>
      <c r="E127" s="44">
        <f t="shared" si="16"/>
        <v>20.639999999999997</v>
      </c>
      <c r="F127" s="44">
        <f t="shared" si="16"/>
        <v>75.789999999999992</v>
      </c>
      <c r="G127" s="44">
        <f t="shared" si="16"/>
        <v>583.17000000000007</v>
      </c>
      <c r="H127" s="45">
        <f t="shared" si="16"/>
        <v>0.32400000000000001</v>
      </c>
      <c r="I127" s="45">
        <f t="shared" si="16"/>
        <v>26.370999999999999</v>
      </c>
      <c r="J127" s="45">
        <f t="shared" si="16"/>
        <v>6.6000000000000003E-2</v>
      </c>
      <c r="K127" s="45">
        <f t="shared" si="16"/>
        <v>4.1419999999999995</v>
      </c>
      <c r="L127" s="45">
        <f t="shared" si="16"/>
        <v>117.60000000000001</v>
      </c>
      <c r="M127" s="45">
        <f t="shared" si="16"/>
        <v>263.44400000000002</v>
      </c>
      <c r="N127" s="45">
        <f t="shared" si="16"/>
        <v>82.466000000000008</v>
      </c>
      <c r="O127" s="45">
        <f t="shared" si="16"/>
        <v>4.5209999999999999</v>
      </c>
    </row>
    <row r="128" spans="1:15" x14ac:dyDescent="0.25">
      <c r="A128" s="57"/>
      <c r="B128" s="59" t="s">
        <v>37</v>
      </c>
      <c r="C128" s="23">
        <f t="shared" ref="C128:O128" si="17">C120+C127</f>
        <v>1053</v>
      </c>
      <c r="D128" s="24">
        <f t="shared" si="17"/>
        <v>30.55</v>
      </c>
      <c r="E128" s="24">
        <f t="shared" si="17"/>
        <v>34.379999999999995</v>
      </c>
      <c r="F128" s="24">
        <f t="shared" si="17"/>
        <v>121.07</v>
      </c>
      <c r="G128" s="24">
        <f t="shared" si="17"/>
        <v>927.17000000000007</v>
      </c>
      <c r="H128" s="25">
        <f t="shared" si="17"/>
        <v>0.39400000000000002</v>
      </c>
      <c r="I128" s="25">
        <f t="shared" si="17"/>
        <v>26.541</v>
      </c>
      <c r="J128" s="25">
        <f t="shared" si="17"/>
        <v>0.158</v>
      </c>
      <c r="K128" s="25">
        <f t="shared" si="17"/>
        <v>5.0649999999999995</v>
      </c>
      <c r="L128" s="25">
        <f t="shared" si="17"/>
        <v>318</v>
      </c>
      <c r="M128" s="25">
        <f t="shared" si="17"/>
        <v>405.74400000000003</v>
      </c>
      <c r="N128" s="25">
        <f t="shared" si="17"/>
        <v>99.086000000000013</v>
      </c>
      <c r="O128" s="25">
        <f t="shared" si="17"/>
        <v>5.7789999999999999</v>
      </c>
    </row>
    <row r="129" spans="1:15" x14ac:dyDescent="0.25">
      <c r="A129" s="122" t="s">
        <v>65</v>
      </c>
      <c r="B129" s="122"/>
      <c r="C129" s="122"/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</row>
    <row r="130" spans="1:15" x14ac:dyDescent="0.25">
      <c r="A130" s="105" t="s">
        <v>12</v>
      </c>
      <c r="B130" s="105"/>
      <c r="C130" s="105"/>
      <c r="D130" s="105"/>
      <c r="E130" s="105"/>
      <c r="F130" s="105"/>
      <c r="G130" s="105"/>
      <c r="H130" s="105"/>
      <c r="I130" s="105"/>
      <c r="J130" s="105"/>
      <c r="K130" s="105"/>
      <c r="L130" s="105"/>
      <c r="M130" s="105"/>
      <c r="N130" s="105"/>
      <c r="O130" s="105"/>
    </row>
    <row r="131" spans="1:15" x14ac:dyDescent="0.25">
      <c r="A131" s="117" t="s">
        <v>13</v>
      </c>
      <c r="B131" s="110" t="s">
        <v>14</v>
      </c>
      <c r="C131" s="104" t="s">
        <v>15</v>
      </c>
      <c r="D131" s="104" t="s">
        <v>16</v>
      </c>
      <c r="E131" s="104" t="s">
        <v>17</v>
      </c>
      <c r="F131" s="104" t="s">
        <v>18</v>
      </c>
      <c r="G131" s="104" t="s">
        <v>19</v>
      </c>
      <c r="H131" s="104" t="s">
        <v>20</v>
      </c>
      <c r="I131" s="104"/>
      <c r="J131" s="104"/>
      <c r="K131" s="104"/>
      <c r="L131" s="104" t="s">
        <v>21</v>
      </c>
      <c r="M131" s="104"/>
      <c r="N131" s="104"/>
      <c r="O131" s="104"/>
    </row>
    <row r="132" spans="1:15" x14ac:dyDescent="0.25">
      <c r="A132" s="118"/>
      <c r="B132" s="110"/>
      <c r="C132" s="104"/>
      <c r="D132" s="104"/>
      <c r="E132" s="104"/>
      <c r="F132" s="104"/>
      <c r="G132" s="104"/>
      <c r="H132" s="45" t="s">
        <v>22</v>
      </c>
      <c r="I132" s="45" t="s">
        <v>23</v>
      </c>
      <c r="J132" s="45" t="s">
        <v>24</v>
      </c>
      <c r="K132" s="45" t="s">
        <v>25</v>
      </c>
      <c r="L132" s="45" t="s">
        <v>26</v>
      </c>
      <c r="M132" s="45" t="s">
        <v>27</v>
      </c>
      <c r="N132" s="45" t="s">
        <v>28</v>
      </c>
      <c r="O132" s="45" t="s">
        <v>29</v>
      </c>
    </row>
    <row r="133" spans="1:15" ht="25.5" x14ac:dyDescent="0.25">
      <c r="A133" s="16">
        <v>223</v>
      </c>
      <c r="B133" s="22" t="s">
        <v>94</v>
      </c>
      <c r="C133" s="16">
        <v>80</v>
      </c>
      <c r="D133" s="26">
        <v>10.29</v>
      </c>
      <c r="E133" s="26">
        <v>7</v>
      </c>
      <c r="F133" s="26">
        <v>11.05</v>
      </c>
      <c r="G133" s="26">
        <v>148</v>
      </c>
      <c r="H133" s="27">
        <v>0.04</v>
      </c>
      <c r="I133" s="27">
        <v>0.31</v>
      </c>
      <c r="J133" s="27">
        <v>4.2999999999999997E-2</v>
      </c>
      <c r="K133" s="27">
        <v>0.25</v>
      </c>
      <c r="L133" s="27">
        <v>111.21</v>
      </c>
      <c r="M133" s="27">
        <v>134.11000000000001</v>
      </c>
      <c r="N133" s="27">
        <v>15.99</v>
      </c>
      <c r="O133" s="27">
        <v>0.44</v>
      </c>
    </row>
    <row r="134" spans="1:15" x14ac:dyDescent="0.25">
      <c r="A134" s="41" t="s">
        <v>39</v>
      </c>
      <c r="B134" s="42" t="s">
        <v>40</v>
      </c>
      <c r="C134" s="43">
        <v>222</v>
      </c>
      <c r="D134" s="44">
        <v>0.13</v>
      </c>
      <c r="E134" s="44">
        <v>0.02</v>
      </c>
      <c r="F134" s="44">
        <v>15.2</v>
      </c>
      <c r="G134" s="44">
        <v>62</v>
      </c>
      <c r="H134" s="45">
        <v>0</v>
      </c>
      <c r="I134" s="45">
        <v>2.83</v>
      </c>
      <c r="J134" s="45">
        <v>0</v>
      </c>
      <c r="K134" s="45">
        <v>0.01</v>
      </c>
      <c r="L134" s="45">
        <v>14.2</v>
      </c>
      <c r="M134" s="45">
        <v>4.4000000000000004</v>
      </c>
      <c r="N134" s="45">
        <v>2.4</v>
      </c>
      <c r="O134" s="45">
        <v>0.36</v>
      </c>
    </row>
    <row r="135" spans="1:15" ht="25.5" x14ac:dyDescent="0.25">
      <c r="A135" s="9">
        <v>1</v>
      </c>
      <c r="B135" s="13" t="s">
        <v>108</v>
      </c>
      <c r="C135" s="9">
        <v>23</v>
      </c>
      <c r="D135" s="9">
        <v>1.41</v>
      </c>
      <c r="E135" s="9">
        <v>3.77</v>
      </c>
      <c r="F135" s="9">
        <v>8.9600000000000009</v>
      </c>
      <c r="G135" s="11">
        <v>75</v>
      </c>
      <c r="H135" s="12">
        <v>0.02</v>
      </c>
      <c r="I135" s="46">
        <v>0</v>
      </c>
      <c r="J135" s="12">
        <v>0.02</v>
      </c>
      <c r="K135" s="12">
        <v>0.253</v>
      </c>
      <c r="L135" s="11">
        <v>4.8</v>
      </c>
      <c r="M135" s="11">
        <v>13.2</v>
      </c>
      <c r="N135" s="12">
        <v>2.52</v>
      </c>
      <c r="O135" s="12">
        <v>0.20799999999999999</v>
      </c>
    </row>
    <row r="136" spans="1:15" x14ac:dyDescent="0.25">
      <c r="A136" s="16"/>
      <c r="B136" s="83" t="s">
        <v>32</v>
      </c>
      <c r="C136" s="16">
        <f>SUM(C133:C135)</f>
        <v>325</v>
      </c>
      <c r="D136" s="94">
        <f t="shared" ref="D136:O136" si="18">SUM(D133:D135)</f>
        <v>11.83</v>
      </c>
      <c r="E136" s="94">
        <f t="shared" si="18"/>
        <v>10.79</v>
      </c>
      <c r="F136" s="94">
        <f t="shared" si="18"/>
        <v>35.21</v>
      </c>
      <c r="G136" s="94">
        <f t="shared" si="18"/>
        <v>285</v>
      </c>
      <c r="H136" s="94">
        <f t="shared" si="18"/>
        <v>0.06</v>
      </c>
      <c r="I136" s="94">
        <f t="shared" si="18"/>
        <v>3.14</v>
      </c>
      <c r="J136" s="94">
        <f t="shared" si="18"/>
        <v>6.3E-2</v>
      </c>
      <c r="K136" s="94">
        <f t="shared" si="18"/>
        <v>0.51300000000000001</v>
      </c>
      <c r="L136" s="94">
        <f t="shared" si="18"/>
        <v>130.21</v>
      </c>
      <c r="M136" s="94">
        <f t="shared" si="18"/>
        <v>151.71</v>
      </c>
      <c r="N136" s="94">
        <f t="shared" si="18"/>
        <v>20.91</v>
      </c>
      <c r="O136" s="94">
        <f t="shared" si="18"/>
        <v>1.008</v>
      </c>
    </row>
    <row r="137" spans="1:15" x14ac:dyDescent="0.25">
      <c r="A137" s="79"/>
      <c r="B137" s="79"/>
      <c r="C137" s="79"/>
      <c r="D137" s="79"/>
      <c r="E137" s="123" t="s">
        <v>33</v>
      </c>
      <c r="F137" s="123"/>
      <c r="G137" s="123"/>
      <c r="H137" s="123"/>
      <c r="I137" s="123"/>
      <c r="J137" s="79"/>
      <c r="K137" s="79"/>
      <c r="L137" s="79"/>
      <c r="M137" s="79"/>
      <c r="N137" s="79"/>
      <c r="O137" s="79"/>
    </row>
    <row r="138" spans="1:15" x14ac:dyDescent="0.25">
      <c r="A138" s="117" t="s">
        <v>13</v>
      </c>
      <c r="B138" s="110" t="s">
        <v>14</v>
      </c>
      <c r="C138" s="104" t="s">
        <v>15</v>
      </c>
      <c r="D138" s="104" t="s">
        <v>16</v>
      </c>
      <c r="E138" s="104" t="s">
        <v>17</v>
      </c>
      <c r="F138" s="104" t="s">
        <v>18</v>
      </c>
      <c r="G138" s="104" t="s">
        <v>19</v>
      </c>
      <c r="H138" s="104" t="s">
        <v>20</v>
      </c>
      <c r="I138" s="104"/>
      <c r="J138" s="104"/>
      <c r="K138" s="104"/>
      <c r="L138" s="104" t="s">
        <v>21</v>
      </c>
      <c r="M138" s="104"/>
      <c r="N138" s="104"/>
      <c r="O138" s="104"/>
    </row>
    <row r="139" spans="1:15" x14ac:dyDescent="0.25">
      <c r="A139" s="118"/>
      <c r="B139" s="110"/>
      <c r="C139" s="104"/>
      <c r="D139" s="104"/>
      <c r="E139" s="104"/>
      <c r="F139" s="104"/>
      <c r="G139" s="104"/>
      <c r="H139" s="41" t="s">
        <v>22</v>
      </c>
      <c r="I139" s="41" t="s">
        <v>23</v>
      </c>
      <c r="J139" s="41" t="s">
        <v>24</v>
      </c>
      <c r="K139" s="41" t="s">
        <v>25</v>
      </c>
      <c r="L139" s="41" t="s">
        <v>26</v>
      </c>
      <c r="M139" s="41" t="s">
        <v>27</v>
      </c>
      <c r="N139" s="41" t="s">
        <v>28</v>
      </c>
      <c r="O139" s="41" t="s">
        <v>29</v>
      </c>
    </row>
    <row r="140" spans="1:15" ht="29.25" customHeight="1" x14ac:dyDescent="0.25">
      <c r="A140" s="50">
        <v>102</v>
      </c>
      <c r="B140" s="49" t="s">
        <v>74</v>
      </c>
      <c r="C140" s="51">
        <v>200</v>
      </c>
      <c r="D140" s="52">
        <v>4.3899999999999997</v>
      </c>
      <c r="E140" s="52">
        <v>4.22</v>
      </c>
      <c r="F140" s="52">
        <v>13.23</v>
      </c>
      <c r="G140" s="52">
        <v>118.6</v>
      </c>
      <c r="H140" s="45">
        <v>0.182</v>
      </c>
      <c r="I140" s="45">
        <v>4.66</v>
      </c>
      <c r="J140" s="45">
        <v>0</v>
      </c>
      <c r="K140" s="45">
        <v>1.94</v>
      </c>
      <c r="L140" s="45">
        <v>4.66</v>
      </c>
      <c r="M140" s="45">
        <v>70.48</v>
      </c>
      <c r="N140" s="45">
        <v>28.46</v>
      </c>
      <c r="O140" s="45">
        <v>1.64</v>
      </c>
    </row>
    <row r="141" spans="1:15" ht="29.45" customHeight="1" x14ac:dyDescent="0.25">
      <c r="A141" s="50" t="s">
        <v>117</v>
      </c>
      <c r="B141" s="53" t="s">
        <v>118</v>
      </c>
      <c r="C141" s="54">
        <v>190</v>
      </c>
      <c r="D141" s="55">
        <v>9.42</v>
      </c>
      <c r="E141" s="55">
        <v>24.84</v>
      </c>
      <c r="F141" s="55">
        <v>20.260000000000002</v>
      </c>
      <c r="G141" s="55">
        <v>338.4</v>
      </c>
      <c r="H141" s="56">
        <v>0.35499999999999998</v>
      </c>
      <c r="I141" s="56">
        <v>20.03</v>
      </c>
      <c r="J141" s="56">
        <v>2.9000000000000001E-2</v>
      </c>
      <c r="K141" s="56">
        <v>0.622</v>
      </c>
      <c r="L141" s="56">
        <v>47.4</v>
      </c>
      <c r="M141" s="56">
        <v>153.1</v>
      </c>
      <c r="N141" s="56">
        <v>44.7</v>
      </c>
      <c r="O141" s="56">
        <v>1.6719999999999999</v>
      </c>
    </row>
    <row r="142" spans="1:15" x14ac:dyDescent="0.25">
      <c r="A142" s="41">
        <v>349</v>
      </c>
      <c r="B142" s="42" t="s">
        <v>34</v>
      </c>
      <c r="C142" s="43">
        <v>200</v>
      </c>
      <c r="D142" s="44">
        <v>0.66</v>
      </c>
      <c r="E142" s="44">
        <v>0.09</v>
      </c>
      <c r="F142" s="44">
        <v>32.01</v>
      </c>
      <c r="G142" s="44">
        <v>132.80000000000001</v>
      </c>
      <c r="H142" s="45">
        <v>0.02</v>
      </c>
      <c r="I142" s="45">
        <v>0.73</v>
      </c>
      <c r="J142" s="45">
        <v>0</v>
      </c>
      <c r="K142" s="45">
        <v>0.51</v>
      </c>
      <c r="L142" s="45">
        <v>32.479999999999997</v>
      </c>
      <c r="M142" s="45">
        <v>23.44</v>
      </c>
      <c r="N142" s="45">
        <v>17.46</v>
      </c>
      <c r="O142" s="45">
        <v>0.7</v>
      </c>
    </row>
    <row r="143" spans="1:15" x14ac:dyDescent="0.25">
      <c r="A143" s="41"/>
      <c r="B143" s="42" t="s">
        <v>43</v>
      </c>
      <c r="C143" s="43">
        <v>40</v>
      </c>
      <c r="D143" s="34">
        <v>2.4300000000000002</v>
      </c>
      <c r="E143" s="34">
        <v>0.25</v>
      </c>
      <c r="F143" s="34">
        <v>21</v>
      </c>
      <c r="G143" s="34">
        <v>96.6</v>
      </c>
      <c r="H143" s="25">
        <v>6.3E-2</v>
      </c>
      <c r="I143" s="25">
        <v>0</v>
      </c>
      <c r="J143" s="25">
        <v>0</v>
      </c>
      <c r="K143" s="25">
        <v>0</v>
      </c>
      <c r="L143" s="25">
        <v>10.92</v>
      </c>
      <c r="M143" s="25">
        <v>34.86</v>
      </c>
      <c r="N143" s="25">
        <v>14.7</v>
      </c>
      <c r="O143" s="25">
        <v>0.67</v>
      </c>
    </row>
    <row r="144" spans="1:15" ht="25.5" x14ac:dyDescent="0.25">
      <c r="A144" s="28"/>
      <c r="B144" s="22" t="s">
        <v>89</v>
      </c>
      <c r="C144" s="21">
        <v>20</v>
      </c>
      <c r="D144" s="35">
        <v>1.07</v>
      </c>
      <c r="E144" s="32">
        <v>1.07</v>
      </c>
      <c r="F144" s="35">
        <v>13.93</v>
      </c>
      <c r="G144" s="32">
        <v>68.8</v>
      </c>
      <c r="H144" s="33">
        <v>0</v>
      </c>
      <c r="I144" s="33">
        <v>0</v>
      </c>
      <c r="J144" s="33">
        <v>0</v>
      </c>
      <c r="K144" s="33">
        <v>0</v>
      </c>
      <c r="L144" s="33">
        <v>0</v>
      </c>
      <c r="M144" s="33">
        <v>0</v>
      </c>
      <c r="N144" s="33">
        <v>0</v>
      </c>
      <c r="O144" s="33">
        <v>0</v>
      </c>
    </row>
    <row r="145" spans="1:22" x14ac:dyDescent="0.25">
      <c r="A145" s="57"/>
      <c r="B145" s="85" t="s">
        <v>36</v>
      </c>
      <c r="C145" s="58">
        <f>SUM(C140:C144)</f>
        <v>650</v>
      </c>
      <c r="D145" s="95">
        <f t="shared" ref="D145:O145" si="19">SUM(D140:D144)</f>
        <v>17.97</v>
      </c>
      <c r="E145" s="95">
        <f t="shared" si="19"/>
        <v>30.47</v>
      </c>
      <c r="F145" s="95">
        <f t="shared" si="19"/>
        <v>100.43</v>
      </c>
      <c r="G145" s="95">
        <f t="shared" si="19"/>
        <v>755.19999999999993</v>
      </c>
      <c r="H145" s="96">
        <f t="shared" si="19"/>
        <v>0.61999999999999988</v>
      </c>
      <c r="I145" s="96">
        <f t="shared" si="19"/>
        <v>25.42</v>
      </c>
      <c r="J145" s="96">
        <f t="shared" si="19"/>
        <v>2.9000000000000001E-2</v>
      </c>
      <c r="K145" s="96">
        <f t="shared" si="19"/>
        <v>3.0720000000000001</v>
      </c>
      <c r="L145" s="96">
        <f t="shared" si="19"/>
        <v>95.46</v>
      </c>
      <c r="M145" s="96">
        <f t="shared" si="19"/>
        <v>281.88</v>
      </c>
      <c r="N145" s="96">
        <f t="shared" si="19"/>
        <v>105.32000000000001</v>
      </c>
      <c r="O145" s="96">
        <f t="shared" si="19"/>
        <v>4.6819999999999995</v>
      </c>
    </row>
    <row r="146" spans="1:22" x14ac:dyDescent="0.25">
      <c r="A146" s="57"/>
      <c r="B146" s="59" t="s">
        <v>37</v>
      </c>
      <c r="C146" s="23">
        <f t="shared" ref="C146:O146" si="20">C136+C145</f>
        <v>975</v>
      </c>
      <c r="D146" s="24">
        <f t="shared" si="20"/>
        <v>29.799999999999997</v>
      </c>
      <c r="E146" s="24">
        <f t="shared" si="20"/>
        <v>41.26</v>
      </c>
      <c r="F146" s="24">
        <f t="shared" si="20"/>
        <v>135.64000000000001</v>
      </c>
      <c r="G146" s="24">
        <f t="shared" si="20"/>
        <v>1040.1999999999998</v>
      </c>
      <c r="H146" s="25">
        <f t="shared" si="20"/>
        <v>0.67999999999999994</v>
      </c>
      <c r="I146" s="25">
        <f t="shared" si="20"/>
        <v>28.560000000000002</v>
      </c>
      <c r="J146" s="25">
        <f t="shared" si="20"/>
        <v>9.1999999999999998E-2</v>
      </c>
      <c r="K146" s="25">
        <f t="shared" si="20"/>
        <v>3.585</v>
      </c>
      <c r="L146" s="25">
        <f t="shared" si="20"/>
        <v>225.67000000000002</v>
      </c>
      <c r="M146" s="25">
        <f t="shared" si="20"/>
        <v>433.59000000000003</v>
      </c>
      <c r="N146" s="25">
        <f t="shared" si="20"/>
        <v>126.23</v>
      </c>
      <c r="O146" s="25">
        <f t="shared" si="20"/>
        <v>5.6899999999999995</v>
      </c>
    </row>
    <row r="147" spans="1:22" x14ac:dyDescent="0.25">
      <c r="A147" s="122" t="s">
        <v>66</v>
      </c>
      <c r="B147" s="122"/>
      <c r="C147" s="122"/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</row>
    <row r="148" spans="1:22" x14ac:dyDescent="0.25">
      <c r="A148" s="105" t="s">
        <v>12</v>
      </c>
      <c r="B148" s="105"/>
      <c r="C148" s="105"/>
      <c r="D148" s="105"/>
      <c r="E148" s="105"/>
      <c r="F148" s="105"/>
      <c r="G148" s="105"/>
      <c r="H148" s="105"/>
      <c r="I148" s="105"/>
      <c r="J148" s="105"/>
      <c r="K148" s="105"/>
      <c r="L148" s="105"/>
      <c r="M148" s="105"/>
      <c r="N148" s="105"/>
      <c r="O148" s="105"/>
    </row>
    <row r="149" spans="1:22" x14ac:dyDescent="0.25">
      <c r="A149" s="117" t="s">
        <v>13</v>
      </c>
      <c r="B149" s="110" t="s">
        <v>14</v>
      </c>
      <c r="C149" s="104" t="s">
        <v>15</v>
      </c>
      <c r="D149" s="104" t="s">
        <v>16</v>
      </c>
      <c r="E149" s="104" t="s">
        <v>17</v>
      </c>
      <c r="F149" s="104" t="s">
        <v>18</v>
      </c>
      <c r="G149" s="104" t="s">
        <v>19</v>
      </c>
      <c r="H149" s="104" t="s">
        <v>20</v>
      </c>
      <c r="I149" s="104"/>
      <c r="J149" s="104"/>
      <c r="K149" s="104"/>
      <c r="L149" s="104" t="s">
        <v>21</v>
      </c>
      <c r="M149" s="104"/>
      <c r="N149" s="104"/>
      <c r="O149" s="104"/>
    </row>
    <row r="150" spans="1:22" x14ac:dyDescent="0.25">
      <c r="A150" s="118"/>
      <c r="B150" s="110"/>
      <c r="C150" s="104"/>
      <c r="D150" s="104"/>
      <c r="E150" s="104"/>
      <c r="F150" s="104"/>
      <c r="G150" s="104"/>
      <c r="H150" s="45" t="s">
        <v>22</v>
      </c>
      <c r="I150" s="45" t="s">
        <v>23</v>
      </c>
      <c r="J150" s="45" t="s">
        <v>24</v>
      </c>
      <c r="K150" s="45" t="s">
        <v>25</v>
      </c>
      <c r="L150" s="45" t="s">
        <v>26</v>
      </c>
      <c r="M150" s="45" t="s">
        <v>27</v>
      </c>
      <c r="N150" s="45" t="s">
        <v>28</v>
      </c>
      <c r="O150" s="45" t="s">
        <v>29</v>
      </c>
    </row>
    <row r="151" spans="1:22" ht="38.25" x14ac:dyDescent="0.25">
      <c r="A151" s="16">
        <v>173</v>
      </c>
      <c r="B151" s="22" t="s">
        <v>122</v>
      </c>
      <c r="C151" s="16">
        <v>155</v>
      </c>
      <c r="D151" s="26">
        <v>5.21</v>
      </c>
      <c r="E151" s="26">
        <v>7.37</v>
      </c>
      <c r="F151" s="26">
        <v>23.98</v>
      </c>
      <c r="G151" s="26">
        <v>134.59</v>
      </c>
      <c r="H151" s="27">
        <v>0.115</v>
      </c>
      <c r="I151" s="27">
        <v>0.61199999999999999</v>
      </c>
      <c r="J151" s="27">
        <v>0.03</v>
      </c>
      <c r="K151" s="27">
        <v>0.38100000000000001</v>
      </c>
      <c r="L151" s="27">
        <v>95.052999999999997</v>
      </c>
      <c r="M151" s="27">
        <v>149.38999999999999</v>
      </c>
      <c r="N151" s="27">
        <v>45.148000000000003</v>
      </c>
      <c r="O151" s="27">
        <v>1.101</v>
      </c>
    </row>
    <row r="152" spans="1:22" x14ac:dyDescent="0.25">
      <c r="A152" s="29">
        <v>379</v>
      </c>
      <c r="B152" s="30" t="s">
        <v>54</v>
      </c>
      <c r="C152" s="9">
        <v>200</v>
      </c>
      <c r="D152" s="9">
        <v>3.16</v>
      </c>
      <c r="E152" s="9">
        <v>2.68</v>
      </c>
      <c r="F152" s="9">
        <v>15.94</v>
      </c>
      <c r="G152" s="11">
        <v>100</v>
      </c>
      <c r="H152" s="12">
        <v>0.04</v>
      </c>
      <c r="I152" s="12">
        <v>1.3</v>
      </c>
      <c r="J152" s="12">
        <v>0.02</v>
      </c>
      <c r="K152" s="12">
        <v>0</v>
      </c>
      <c r="L152" s="12">
        <v>125.78</v>
      </c>
      <c r="M152" s="12">
        <v>90</v>
      </c>
      <c r="N152" s="12">
        <v>14</v>
      </c>
      <c r="O152" s="12">
        <v>0.14000000000000001</v>
      </c>
    </row>
    <row r="153" spans="1:22" x14ac:dyDescent="0.25">
      <c r="A153" s="21"/>
      <c r="B153" s="17" t="s">
        <v>46</v>
      </c>
      <c r="C153" s="16">
        <v>18</v>
      </c>
      <c r="D153" s="18">
        <v>1.39</v>
      </c>
      <c r="E153" s="18">
        <v>0.32</v>
      </c>
      <c r="F153" s="18">
        <v>6.46</v>
      </c>
      <c r="G153" s="18">
        <v>33</v>
      </c>
      <c r="H153" s="19">
        <v>1.2999999999999999E-2</v>
      </c>
      <c r="I153" s="19">
        <v>0</v>
      </c>
      <c r="J153" s="19">
        <v>0</v>
      </c>
      <c r="K153" s="19">
        <v>0.2</v>
      </c>
      <c r="L153" s="19">
        <v>2.2799999999999998</v>
      </c>
      <c r="M153" s="19">
        <v>7.8</v>
      </c>
      <c r="N153" s="19">
        <v>1.56</v>
      </c>
      <c r="O153" s="19">
        <v>0.14399999999999999</v>
      </c>
    </row>
    <row r="154" spans="1:22" x14ac:dyDescent="0.25">
      <c r="A154" s="21">
        <v>15</v>
      </c>
      <c r="B154" s="17" t="s">
        <v>45</v>
      </c>
      <c r="C154" s="16">
        <v>15</v>
      </c>
      <c r="D154" s="14">
        <v>3.48</v>
      </c>
      <c r="E154" s="14">
        <v>4.43</v>
      </c>
      <c r="F154" s="14">
        <v>0</v>
      </c>
      <c r="G154" s="14">
        <v>54</v>
      </c>
      <c r="H154" s="14">
        <v>5.0000000000000001E-3</v>
      </c>
      <c r="I154" s="14">
        <v>0.105</v>
      </c>
      <c r="J154" s="14">
        <v>3.9E-2</v>
      </c>
      <c r="K154" s="14">
        <v>7.4999999999999997E-2</v>
      </c>
      <c r="L154" s="14">
        <v>132</v>
      </c>
      <c r="M154" s="14">
        <v>75</v>
      </c>
      <c r="N154" s="14">
        <v>5.25</v>
      </c>
      <c r="O154" s="14">
        <v>0.15</v>
      </c>
      <c r="V154" s="40"/>
    </row>
    <row r="155" spans="1:22" x14ac:dyDescent="0.25">
      <c r="A155" s="28"/>
      <c r="B155" s="83" t="s">
        <v>32</v>
      </c>
      <c r="C155" s="21">
        <f t="shared" ref="C155:O155" si="21">SUM(C151:C154)</f>
        <v>388</v>
      </c>
      <c r="D155" s="32">
        <f t="shared" si="21"/>
        <v>13.240000000000002</v>
      </c>
      <c r="E155" s="32">
        <f t="shared" si="21"/>
        <v>14.8</v>
      </c>
      <c r="F155" s="32">
        <f t="shared" si="21"/>
        <v>46.38</v>
      </c>
      <c r="G155" s="32">
        <f t="shared" si="21"/>
        <v>321.59000000000003</v>
      </c>
      <c r="H155" s="32">
        <f t="shared" si="21"/>
        <v>0.17300000000000001</v>
      </c>
      <c r="I155" s="32">
        <f t="shared" si="21"/>
        <v>2.0169999999999999</v>
      </c>
      <c r="J155" s="32">
        <f t="shared" si="21"/>
        <v>8.8999999999999996E-2</v>
      </c>
      <c r="K155" s="32">
        <f t="shared" si="21"/>
        <v>0.65599999999999992</v>
      </c>
      <c r="L155" s="32">
        <f t="shared" si="21"/>
        <v>355.113</v>
      </c>
      <c r="M155" s="32">
        <f t="shared" si="21"/>
        <v>322.19</v>
      </c>
      <c r="N155" s="32">
        <f t="shared" si="21"/>
        <v>65.957999999999998</v>
      </c>
      <c r="O155" s="32">
        <f t="shared" si="21"/>
        <v>1.5349999999999999</v>
      </c>
    </row>
    <row r="156" spans="1:22" x14ac:dyDescent="0.25">
      <c r="A156" s="20"/>
      <c r="B156" s="20"/>
      <c r="C156" s="20"/>
      <c r="D156" s="20"/>
      <c r="E156" s="128" t="s">
        <v>33</v>
      </c>
      <c r="F156" s="128"/>
      <c r="G156" s="128"/>
      <c r="H156" s="128"/>
      <c r="I156" s="128"/>
      <c r="J156" s="20"/>
      <c r="K156" s="20"/>
      <c r="L156" s="20"/>
      <c r="M156" s="20"/>
      <c r="N156" s="20"/>
      <c r="O156" s="20"/>
    </row>
    <row r="157" spans="1:22" x14ac:dyDescent="0.25">
      <c r="A157" s="117" t="s">
        <v>13</v>
      </c>
      <c r="B157" s="110" t="s">
        <v>14</v>
      </c>
      <c r="C157" s="104" t="s">
        <v>15</v>
      </c>
      <c r="D157" s="104" t="s">
        <v>16</v>
      </c>
      <c r="E157" s="104" t="s">
        <v>17</v>
      </c>
      <c r="F157" s="104" t="s">
        <v>18</v>
      </c>
      <c r="G157" s="104" t="s">
        <v>19</v>
      </c>
      <c r="H157" s="104" t="s">
        <v>20</v>
      </c>
      <c r="I157" s="104"/>
      <c r="J157" s="104"/>
      <c r="K157" s="104"/>
      <c r="L157" s="104" t="s">
        <v>21</v>
      </c>
      <c r="M157" s="104"/>
      <c r="N157" s="104"/>
      <c r="O157" s="104"/>
    </row>
    <row r="158" spans="1:22" x14ac:dyDescent="0.25">
      <c r="A158" s="118"/>
      <c r="B158" s="110"/>
      <c r="C158" s="104"/>
      <c r="D158" s="104"/>
      <c r="E158" s="104"/>
      <c r="F158" s="104"/>
      <c r="G158" s="104"/>
      <c r="H158" s="41" t="s">
        <v>22</v>
      </c>
      <c r="I158" s="41" t="s">
        <v>23</v>
      </c>
      <c r="J158" s="41" t="s">
        <v>24</v>
      </c>
      <c r="K158" s="41" t="s">
        <v>25</v>
      </c>
      <c r="L158" s="41" t="s">
        <v>26</v>
      </c>
      <c r="M158" s="41" t="s">
        <v>27</v>
      </c>
      <c r="N158" s="41" t="s">
        <v>28</v>
      </c>
      <c r="O158" s="41" t="s">
        <v>29</v>
      </c>
    </row>
    <row r="159" spans="1:22" ht="25.5" x14ac:dyDescent="0.25">
      <c r="A159" s="50">
        <v>101</v>
      </c>
      <c r="B159" s="49" t="s">
        <v>67</v>
      </c>
      <c r="C159" s="51">
        <v>200</v>
      </c>
      <c r="D159" s="52">
        <v>1.58</v>
      </c>
      <c r="E159" s="52">
        <v>2.1800000000000002</v>
      </c>
      <c r="F159" s="52">
        <v>11.66</v>
      </c>
      <c r="G159" s="52">
        <v>72.599999999999994</v>
      </c>
      <c r="H159" s="45">
        <v>7.5999999999999998E-2</v>
      </c>
      <c r="I159" s="45">
        <v>6.6</v>
      </c>
      <c r="J159" s="45">
        <v>0</v>
      </c>
      <c r="K159" s="45">
        <v>1.004</v>
      </c>
      <c r="L159" s="45">
        <v>18.440000000000001</v>
      </c>
      <c r="M159" s="45">
        <v>50.04</v>
      </c>
      <c r="N159" s="45">
        <v>20</v>
      </c>
      <c r="O159" s="45">
        <v>0.70599999999999996</v>
      </c>
    </row>
    <row r="160" spans="1:22" ht="27.6" customHeight="1" x14ac:dyDescent="0.25">
      <c r="A160" s="29" t="s">
        <v>113</v>
      </c>
      <c r="B160" s="92" t="s">
        <v>114</v>
      </c>
      <c r="C160" s="29">
        <v>90</v>
      </c>
      <c r="D160" s="29">
        <v>7.81</v>
      </c>
      <c r="E160" s="29">
        <v>6.42</v>
      </c>
      <c r="F160" s="29">
        <v>10.85</v>
      </c>
      <c r="G160" s="29">
        <v>132.75</v>
      </c>
      <c r="H160" s="29">
        <v>4.7E-2</v>
      </c>
      <c r="I160" s="29">
        <v>0.57199999999999995</v>
      </c>
      <c r="J160" s="29">
        <v>1.2999999999999999E-2</v>
      </c>
      <c r="K160" s="29">
        <v>0.99</v>
      </c>
      <c r="L160" s="29">
        <v>35.728000000000002</v>
      </c>
      <c r="M160" s="29">
        <v>108.01</v>
      </c>
      <c r="N160" s="29">
        <v>25.475999999999999</v>
      </c>
      <c r="O160" s="29">
        <v>0.93600000000000005</v>
      </c>
    </row>
    <row r="161" spans="1:15" ht="29.45" customHeight="1" x14ac:dyDescent="0.25">
      <c r="A161" s="41" t="s">
        <v>96</v>
      </c>
      <c r="B161" s="42" t="s">
        <v>97</v>
      </c>
      <c r="C161" s="43">
        <v>150</v>
      </c>
      <c r="D161" s="44">
        <v>2.7</v>
      </c>
      <c r="E161" s="44">
        <v>4.83</v>
      </c>
      <c r="F161" s="44">
        <v>15.54</v>
      </c>
      <c r="G161" s="44">
        <v>121.7</v>
      </c>
      <c r="H161" s="45">
        <v>0.10100000000000001</v>
      </c>
      <c r="I161" s="45">
        <v>20.657</v>
      </c>
      <c r="J161" s="45">
        <v>0</v>
      </c>
      <c r="K161" s="45">
        <v>4.3120000000000003</v>
      </c>
      <c r="L161" s="45">
        <v>37.136000000000003</v>
      </c>
      <c r="M161" s="45">
        <v>71.882999999999996</v>
      </c>
      <c r="N161" s="45">
        <v>26.042000000000002</v>
      </c>
      <c r="O161" s="45">
        <v>0.90600000000000003</v>
      </c>
    </row>
    <row r="162" spans="1:15" x14ac:dyDescent="0.25">
      <c r="A162" s="41">
        <v>342</v>
      </c>
      <c r="B162" s="42" t="s">
        <v>131</v>
      </c>
      <c r="C162" s="43">
        <v>200</v>
      </c>
      <c r="D162" s="44">
        <v>0.16</v>
      </c>
      <c r="E162" s="44">
        <v>0.16</v>
      </c>
      <c r="F162" s="44">
        <v>27.88</v>
      </c>
      <c r="G162" s="44">
        <v>114.6</v>
      </c>
      <c r="H162" s="45">
        <v>1.2E-2</v>
      </c>
      <c r="I162" s="45">
        <v>0.9</v>
      </c>
      <c r="J162" s="45">
        <v>0</v>
      </c>
      <c r="K162" s="45">
        <v>0.16</v>
      </c>
      <c r="L162" s="45">
        <v>14.18</v>
      </c>
      <c r="M162" s="45">
        <v>4.4000000000000004</v>
      </c>
      <c r="N162" s="45">
        <v>5.14</v>
      </c>
      <c r="O162" s="45">
        <v>0.95</v>
      </c>
    </row>
    <row r="163" spans="1:15" x14ac:dyDescent="0.25">
      <c r="A163" s="41"/>
      <c r="B163" s="42" t="s">
        <v>43</v>
      </c>
      <c r="C163" s="43">
        <v>40</v>
      </c>
      <c r="D163" s="34">
        <v>2.4300000000000002</v>
      </c>
      <c r="E163" s="34">
        <v>0.25</v>
      </c>
      <c r="F163" s="34">
        <v>21</v>
      </c>
      <c r="G163" s="34">
        <v>96.6</v>
      </c>
      <c r="H163" s="25">
        <v>6.3E-2</v>
      </c>
      <c r="I163" s="25">
        <v>0</v>
      </c>
      <c r="J163" s="25">
        <v>0</v>
      </c>
      <c r="K163" s="25">
        <v>0</v>
      </c>
      <c r="L163" s="25">
        <v>10.92</v>
      </c>
      <c r="M163" s="25">
        <v>34.86</v>
      </c>
      <c r="N163" s="25">
        <v>14.7</v>
      </c>
      <c r="O163" s="25">
        <v>0.67</v>
      </c>
    </row>
    <row r="164" spans="1:15" x14ac:dyDescent="0.25">
      <c r="A164" s="57"/>
      <c r="B164" s="85" t="s">
        <v>36</v>
      </c>
      <c r="C164" s="58">
        <f t="shared" ref="C164:O164" si="22">SUM(C159:C163)</f>
        <v>680</v>
      </c>
      <c r="D164" s="44">
        <f t="shared" si="22"/>
        <v>14.68</v>
      </c>
      <c r="E164" s="44">
        <f t="shared" si="22"/>
        <v>13.84</v>
      </c>
      <c r="F164" s="44">
        <f t="shared" si="22"/>
        <v>86.929999999999993</v>
      </c>
      <c r="G164" s="44">
        <f t="shared" si="22"/>
        <v>538.25</v>
      </c>
      <c r="H164" s="45">
        <f t="shared" si="22"/>
        <v>0.29900000000000004</v>
      </c>
      <c r="I164" s="45">
        <f t="shared" si="22"/>
        <v>28.728999999999999</v>
      </c>
      <c r="J164" s="45">
        <f t="shared" si="22"/>
        <v>1.2999999999999999E-2</v>
      </c>
      <c r="K164" s="45">
        <f t="shared" si="22"/>
        <v>6.4660000000000002</v>
      </c>
      <c r="L164" s="45">
        <f t="shared" si="22"/>
        <v>116.40400000000001</v>
      </c>
      <c r="M164" s="45">
        <f t="shared" si="22"/>
        <v>269.19299999999998</v>
      </c>
      <c r="N164" s="45">
        <f t="shared" si="22"/>
        <v>91.358000000000004</v>
      </c>
      <c r="O164" s="45">
        <f t="shared" si="22"/>
        <v>4.1680000000000001</v>
      </c>
    </row>
    <row r="165" spans="1:15" x14ac:dyDescent="0.25">
      <c r="A165" s="57"/>
      <c r="B165" s="59" t="s">
        <v>37</v>
      </c>
      <c r="C165" s="23">
        <f t="shared" ref="C165:O165" si="23">C155+C164</f>
        <v>1068</v>
      </c>
      <c r="D165" s="24">
        <f t="shared" si="23"/>
        <v>27.92</v>
      </c>
      <c r="E165" s="24">
        <f t="shared" si="23"/>
        <v>28.64</v>
      </c>
      <c r="F165" s="24">
        <f t="shared" si="23"/>
        <v>133.31</v>
      </c>
      <c r="G165" s="24">
        <f t="shared" si="23"/>
        <v>859.84</v>
      </c>
      <c r="H165" s="25">
        <f t="shared" si="23"/>
        <v>0.47200000000000009</v>
      </c>
      <c r="I165" s="25">
        <f t="shared" si="23"/>
        <v>30.745999999999999</v>
      </c>
      <c r="J165" s="25">
        <f t="shared" si="23"/>
        <v>0.10199999999999999</v>
      </c>
      <c r="K165" s="25">
        <f t="shared" si="23"/>
        <v>7.1219999999999999</v>
      </c>
      <c r="L165" s="25">
        <f t="shared" si="23"/>
        <v>471.517</v>
      </c>
      <c r="M165" s="25">
        <f t="shared" si="23"/>
        <v>591.38300000000004</v>
      </c>
      <c r="N165" s="25">
        <f t="shared" si="23"/>
        <v>157.316</v>
      </c>
      <c r="O165" s="25">
        <f t="shared" si="23"/>
        <v>5.7030000000000003</v>
      </c>
    </row>
    <row r="166" spans="1:15" x14ac:dyDescent="0.25">
      <c r="A166" s="129" t="s">
        <v>68</v>
      </c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</row>
    <row r="167" spans="1:15" x14ac:dyDescent="0.25">
      <c r="A167" s="130" t="s">
        <v>12</v>
      </c>
      <c r="B167" s="130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</row>
    <row r="168" spans="1:15" x14ac:dyDescent="0.25">
      <c r="A168" s="114" t="s">
        <v>13</v>
      </c>
      <c r="B168" s="116" t="s">
        <v>14</v>
      </c>
      <c r="C168" s="111" t="s">
        <v>15</v>
      </c>
      <c r="D168" s="111" t="s">
        <v>16</v>
      </c>
      <c r="E168" s="111" t="s">
        <v>17</v>
      </c>
      <c r="F168" s="111" t="s">
        <v>18</v>
      </c>
      <c r="G168" s="111" t="s">
        <v>19</v>
      </c>
      <c r="H168" s="111" t="s">
        <v>20</v>
      </c>
      <c r="I168" s="111"/>
      <c r="J168" s="111"/>
      <c r="K168" s="111"/>
      <c r="L168" s="111" t="s">
        <v>21</v>
      </c>
      <c r="M168" s="111"/>
      <c r="N168" s="111"/>
      <c r="O168" s="111"/>
    </row>
    <row r="169" spans="1:15" x14ac:dyDescent="0.25">
      <c r="A169" s="115"/>
      <c r="B169" s="116"/>
      <c r="C169" s="111"/>
      <c r="D169" s="111"/>
      <c r="E169" s="111"/>
      <c r="F169" s="111"/>
      <c r="G169" s="111"/>
      <c r="H169" s="15" t="s">
        <v>22</v>
      </c>
      <c r="I169" s="15" t="s">
        <v>23</v>
      </c>
      <c r="J169" s="15" t="s">
        <v>24</v>
      </c>
      <c r="K169" s="15" t="s">
        <v>25</v>
      </c>
      <c r="L169" s="15" t="s">
        <v>26</v>
      </c>
      <c r="M169" s="15" t="s">
        <v>27</v>
      </c>
      <c r="N169" s="15" t="s">
        <v>28</v>
      </c>
      <c r="O169" s="15" t="s">
        <v>29</v>
      </c>
    </row>
    <row r="170" spans="1:15" ht="37.5" x14ac:dyDescent="0.25">
      <c r="A170" s="82" t="s">
        <v>69</v>
      </c>
      <c r="B170" s="22" t="s">
        <v>98</v>
      </c>
      <c r="C170" s="16">
        <v>83</v>
      </c>
      <c r="D170" s="26">
        <v>6.25</v>
      </c>
      <c r="E170" s="26">
        <v>6.05</v>
      </c>
      <c r="F170" s="26">
        <v>2.75</v>
      </c>
      <c r="G170" s="26">
        <v>90.1</v>
      </c>
      <c r="H170" s="27">
        <v>0.115</v>
      </c>
      <c r="I170" s="27">
        <v>0.67800000000000005</v>
      </c>
      <c r="J170" s="27">
        <v>0.106</v>
      </c>
      <c r="K170" s="27">
        <v>0.23499999999999999</v>
      </c>
      <c r="L170" s="27">
        <v>49.76</v>
      </c>
      <c r="M170" s="27">
        <v>96.525000000000006</v>
      </c>
      <c r="N170" s="27">
        <v>9.6150000000000002</v>
      </c>
      <c r="O170" s="27">
        <v>1.1080000000000001</v>
      </c>
    </row>
    <row r="171" spans="1:15" x14ac:dyDescent="0.25">
      <c r="A171" s="41" t="s">
        <v>39</v>
      </c>
      <c r="B171" s="42" t="s">
        <v>40</v>
      </c>
      <c r="C171" s="43">
        <v>222</v>
      </c>
      <c r="D171" s="44">
        <v>0.13</v>
      </c>
      <c r="E171" s="44">
        <v>0.02</v>
      </c>
      <c r="F171" s="44">
        <v>15.2</v>
      </c>
      <c r="G171" s="44">
        <v>62</v>
      </c>
      <c r="H171" s="45">
        <v>0</v>
      </c>
      <c r="I171" s="45">
        <v>2.83</v>
      </c>
      <c r="J171" s="45">
        <v>0</v>
      </c>
      <c r="K171" s="45">
        <v>0.01</v>
      </c>
      <c r="L171" s="45">
        <v>14.2</v>
      </c>
      <c r="M171" s="45">
        <v>4.4000000000000004</v>
      </c>
      <c r="N171" s="45">
        <v>2.4</v>
      </c>
      <c r="O171" s="45">
        <v>0.36</v>
      </c>
    </row>
    <row r="172" spans="1:15" x14ac:dyDescent="0.25">
      <c r="A172" s="9">
        <v>3</v>
      </c>
      <c r="B172" s="10" t="s">
        <v>121</v>
      </c>
      <c r="C172" s="9">
        <v>31</v>
      </c>
      <c r="D172" s="11">
        <v>3.71</v>
      </c>
      <c r="E172" s="11">
        <v>5.27</v>
      </c>
      <c r="F172" s="11">
        <v>8.86</v>
      </c>
      <c r="G172" s="11">
        <v>97.8</v>
      </c>
      <c r="H172" s="12">
        <v>2.4E-2</v>
      </c>
      <c r="I172" s="12">
        <v>7.2999999999999995E-2</v>
      </c>
      <c r="J172" s="12">
        <v>3.7999999999999999E-2</v>
      </c>
      <c r="K172" s="12">
        <v>0.28699999999999998</v>
      </c>
      <c r="L172" s="12">
        <v>92.32</v>
      </c>
      <c r="M172" s="12">
        <v>62.6</v>
      </c>
      <c r="N172" s="12">
        <v>6.02</v>
      </c>
      <c r="O172" s="12">
        <v>0.30399999999999999</v>
      </c>
    </row>
    <row r="173" spans="1:15" x14ac:dyDescent="0.25">
      <c r="A173" s="28"/>
      <c r="B173" s="86" t="s">
        <v>32</v>
      </c>
      <c r="C173" s="21">
        <f t="shared" ref="C173:O173" si="24">SUM(C170:C172)</f>
        <v>336</v>
      </c>
      <c r="D173" s="32">
        <f t="shared" si="24"/>
        <v>10.09</v>
      </c>
      <c r="E173" s="32">
        <f t="shared" si="24"/>
        <v>11.34</v>
      </c>
      <c r="F173" s="32">
        <f t="shared" si="24"/>
        <v>26.81</v>
      </c>
      <c r="G173" s="32">
        <f t="shared" si="24"/>
        <v>249.89999999999998</v>
      </c>
      <c r="H173" s="33">
        <f t="shared" si="24"/>
        <v>0.13900000000000001</v>
      </c>
      <c r="I173" s="33">
        <f t="shared" si="24"/>
        <v>3.581</v>
      </c>
      <c r="J173" s="33">
        <f t="shared" si="24"/>
        <v>0.14399999999999999</v>
      </c>
      <c r="K173" s="33">
        <f t="shared" si="24"/>
        <v>0.53200000000000003</v>
      </c>
      <c r="L173" s="33">
        <f t="shared" si="24"/>
        <v>156.27999999999997</v>
      </c>
      <c r="M173" s="33">
        <f t="shared" si="24"/>
        <v>163.52500000000001</v>
      </c>
      <c r="N173" s="33">
        <f t="shared" si="24"/>
        <v>18.035</v>
      </c>
      <c r="O173" s="33">
        <f t="shared" si="24"/>
        <v>1.772</v>
      </c>
    </row>
    <row r="174" spans="1:15" x14ac:dyDescent="0.25">
      <c r="A174" s="80"/>
      <c r="B174" s="80"/>
      <c r="C174" s="80"/>
      <c r="D174" s="80"/>
      <c r="E174" s="128" t="s">
        <v>33</v>
      </c>
      <c r="F174" s="128"/>
      <c r="G174" s="128"/>
      <c r="H174" s="128"/>
      <c r="I174" s="128"/>
      <c r="J174" s="80"/>
      <c r="K174" s="80"/>
      <c r="L174" s="80"/>
      <c r="M174" s="80"/>
      <c r="N174" s="80"/>
      <c r="O174" s="80"/>
    </row>
    <row r="175" spans="1:15" x14ac:dyDescent="0.25">
      <c r="A175" s="117" t="s">
        <v>13</v>
      </c>
      <c r="B175" s="110" t="s">
        <v>14</v>
      </c>
      <c r="C175" s="104" t="s">
        <v>15</v>
      </c>
      <c r="D175" s="104" t="s">
        <v>16</v>
      </c>
      <c r="E175" s="104" t="s">
        <v>17</v>
      </c>
      <c r="F175" s="104" t="s">
        <v>18</v>
      </c>
      <c r="G175" s="104" t="s">
        <v>19</v>
      </c>
      <c r="H175" s="104" t="s">
        <v>20</v>
      </c>
      <c r="I175" s="104"/>
      <c r="J175" s="104"/>
      <c r="K175" s="104"/>
      <c r="L175" s="104" t="s">
        <v>21</v>
      </c>
      <c r="M175" s="104"/>
      <c r="N175" s="104"/>
      <c r="O175" s="104"/>
    </row>
    <row r="176" spans="1:15" x14ac:dyDescent="0.25">
      <c r="A176" s="118"/>
      <c r="B176" s="110"/>
      <c r="C176" s="104"/>
      <c r="D176" s="104"/>
      <c r="E176" s="104"/>
      <c r="F176" s="104"/>
      <c r="G176" s="104"/>
      <c r="H176" s="41" t="s">
        <v>22</v>
      </c>
      <c r="I176" s="41" t="s">
        <v>23</v>
      </c>
      <c r="J176" s="41" t="s">
        <v>24</v>
      </c>
      <c r="K176" s="41" t="s">
        <v>25</v>
      </c>
      <c r="L176" s="41" t="s">
        <v>26</v>
      </c>
      <c r="M176" s="41" t="s">
        <v>27</v>
      </c>
      <c r="N176" s="41" t="s">
        <v>28</v>
      </c>
      <c r="O176" s="41" t="s">
        <v>29</v>
      </c>
    </row>
    <row r="177" spans="1:15" ht="25.5" x14ac:dyDescent="0.25">
      <c r="A177" s="50">
        <v>103</v>
      </c>
      <c r="B177" s="49" t="s">
        <v>90</v>
      </c>
      <c r="C177" s="70">
        <v>200</v>
      </c>
      <c r="D177" s="71">
        <v>2.15</v>
      </c>
      <c r="E177" s="71">
        <v>2.27</v>
      </c>
      <c r="F177" s="71">
        <v>13.96</v>
      </c>
      <c r="G177" s="71">
        <v>94.6</v>
      </c>
      <c r="H177" s="72">
        <v>0.09</v>
      </c>
      <c r="I177" s="72">
        <v>6.6</v>
      </c>
      <c r="J177" s="72">
        <v>0</v>
      </c>
      <c r="K177" s="72">
        <v>1.1399999999999999</v>
      </c>
      <c r="L177" s="72">
        <v>23.36</v>
      </c>
      <c r="M177" s="72">
        <v>54.06</v>
      </c>
      <c r="N177" s="72">
        <v>21.82</v>
      </c>
      <c r="O177" s="72">
        <v>0.9</v>
      </c>
    </row>
    <row r="178" spans="1:15" ht="25.5" x14ac:dyDescent="0.25">
      <c r="A178" s="50" t="s">
        <v>70</v>
      </c>
      <c r="B178" s="53" t="s">
        <v>71</v>
      </c>
      <c r="C178" s="54">
        <v>90</v>
      </c>
      <c r="D178" s="55">
        <v>9.68</v>
      </c>
      <c r="E178" s="55">
        <v>10.53</v>
      </c>
      <c r="F178" s="55">
        <v>11.4</v>
      </c>
      <c r="G178" s="55">
        <v>179.55</v>
      </c>
      <c r="H178" s="56">
        <v>0.15</v>
      </c>
      <c r="I178" s="56">
        <v>1.03</v>
      </c>
      <c r="J178" s="56">
        <v>0.03</v>
      </c>
      <c r="K178" s="56">
        <v>1.77</v>
      </c>
      <c r="L178" s="56">
        <v>31.6</v>
      </c>
      <c r="M178" s="56">
        <v>65.900000000000006</v>
      </c>
      <c r="N178" s="56">
        <v>15.46</v>
      </c>
      <c r="O178" s="56">
        <v>0.97</v>
      </c>
    </row>
    <row r="179" spans="1:15" ht="38.25" x14ac:dyDescent="0.25">
      <c r="A179" s="41" t="s">
        <v>99</v>
      </c>
      <c r="B179" s="42" t="s">
        <v>100</v>
      </c>
      <c r="C179" s="43">
        <v>150</v>
      </c>
      <c r="D179" s="44">
        <v>3.25</v>
      </c>
      <c r="E179" s="44">
        <v>4.3600000000000003</v>
      </c>
      <c r="F179" s="44">
        <v>30.48</v>
      </c>
      <c r="G179" s="44">
        <v>174.36</v>
      </c>
      <c r="H179" s="45">
        <v>4.2000000000000003E-2</v>
      </c>
      <c r="I179" s="45">
        <v>5.25</v>
      </c>
      <c r="J179" s="45">
        <v>0</v>
      </c>
      <c r="K179" s="45">
        <v>0.433</v>
      </c>
      <c r="L179" s="45">
        <v>5.2960000000000003</v>
      </c>
      <c r="M179" s="45">
        <v>56.56</v>
      </c>
      <c r="N179" s="45">
        <v>19.071999999999999</v>
      </c>
      <c r="O179" s="45">
        <v>0.69399999999999995</v>
      </c>
    </row>
    <row r="180" spans="1:15" x14ac:dyDescent="0.25">
      <c r="A180" s="41">
        <v>388</v>
      </c>
      <c r="B180" s="42" t="s">
        <v>51</v>
      </c>
      <c r="C180" s="43">
        <v>200</v>
      </c>
      <c r="D180" s="44">
        <v>0.68</v>
      </c>
      <c r="E180" s="44">
        <v>0.28000000000000003</v>
      </c>
      <c r="F180" s="44">
        <v>20.76</v>
      </c>
      <c r="G180" s="44">
        <v>88.2</v>
      </c>
      <c r="H180" s="45">
        <v>1.2E-2</v>
      </c>
      <c r="I180" s="45">
        <v>100</v>
      </c>
      <c r="J180" s="45">
        <v>0</v>
      </c>
      <c r="K180" s="45">
        <v>0.76</v>
      </c>
      <c r="L180" s="45">
        <v>21.34</v>
      </c>
      <c r="M180" s="45">
        <v>3.44</v>
      </c>
      <c r="N180" s="45">
        <v>3.44</v>
      </c>
      <c r="O180" s="45">
        <v>0.63400000000000001</v>
      </c>
    </row>
    <row r="181" spans="1:15" x14ac:dyDescent="0.25">
      <c r="A181" s="41"/>
      <c r="B181" s="42" t="s">
        <v>43</v>
      </c>
      <c r="C181" s="43">
        <v>40</v>
      </c>
      <c r="D181" s="34">
        <v>2.4300000000000002</v>
      </c>
      <c r="E181" s="34">
        <v>0.25</v>
      </c>
      <c r="F181" s="34">
        <v>21</v>
      </c>
      <c r="G181" s="34">
        <v>96.6</v>
      </c>
      <c r="H181" s="25">
        <v>6.3E-2</v>
      </c>
      <c r="I181" s="25">
        <v>0</v>
      </c>
      <c r="J181" s="25">
        <v>0</v>
      </c>
      <c r="K181" s="25">
        <v>0</v>
      </c>
      <c r="L181" s="25">
        <v>10.92</v>
      </c>
      <c r="M181" s="25">
        <v>34.86</v>
      </c>
      <c r="N181" s="25">
        <v>14.7</v>
      </c>
      <c r="O181" s="25">
        <v>0.67</v>
      </c>
    </row>
    <row r="182" spans="1:15" x14ac:dyDescent="0.25">
      <c r="A182" s="57"/>
      <c r="B182" s="85" t="s">
        <v>36</v>
      </c>
      <c r="C182" s="58">
        <f t="shared" ref="C182:O182" si="25">SUM(C177:C181)</f>
        <v>680</v>
      </c>
      <c r="D182" s="44">
        <f t="shared" si="25"/>
        <v>18.190000000000001</v>
      </c>
      <c r="E182" s="44">
        <f t="shared" si="25"/>
        <v>17.690000000000001</v>
      </c>
      <c r="F182" s="44">
        <f t="shared" si="25"/>
        <v>97.600000000000009</v>
      </c>
      <c r="G182" s="44">
        <f t="shared" si="25"/>
        <v>633.31000000000006</v>
      </c>
      <c r="H182" s="45">
        <f t="shared" si="25"/>
        <v>0.35699999999999998</v>
      </c>
      <c r="I182" s="45">
        <f t="shared" si="25"/>
        <v>112.88</v>
      </c>
      <c r="J182" s="45">
        <f t="shared" si="25"/>
        <v>0.03</v>
      </c>
      <c r="K182" s="45">
        <f t="shared" si="25"/>
        <v>4.1029999999999998</v>
      </c>
      <c r="L182" s="45">
        <f t="shared" si="25"/>
        <v>92.516000000000005</v>
      </c>
      <c r="M182" s="45">
        <f t="shared" si="25"/>
        <v>214.82</v>
      </c>
      <c r="N182" s="45">
        <f t="shared" si="25"/>
        <v>74.492000000000004</v>
      </c>
      <c r="O182" s="45">
        <f t="shared" si="25"/>
        <v>3.8679999999999999</v>
      </c>
    </row>
    <row r="183" spans="1:15" x14ac:dyDescent="0.25">
      <c r="A183" s="57"/>
      <c r="B183" s="59" t="s">
        <v>37</v>
      </c>
      <c r="C183" s="23">
        <f t="shared" ref="C183:O183" si="26">C173+C182</f>
        <v>1016</v>
      </c>
      <c r="D183" s="24">
        <f t="shared" si="26"/>
        <v>28.28</v>
      </c>
      <c r="E183" s="24">
        <f t="shared" si="26"/>
        <v>29.03</v>
      </c>
      <c r="F183" s="24">
        <f t="shared" si="26"/>
        <v>124.41000000000001</v>
      </c>
      <c r="G183" s="24">
        <f t="shared" si="26"/>
        <v>883.21</v>
      </c>
      <c r="H183" s="24">
        <f t="shared" si="26"/>
        <v>0.496</v>
      </c>
      <c r="I183" s="24">
        <f t="shared" si="26"/>
        <v>116.461</v>
      </c>
      <c r="J183" s="24">
        <f t="shared" si="26"/>
        <v>0.17399999999999999</v>
      </c>
      <c r="K183" s="24">
        <f t="shared" si="26"/>
        <v>4.6349999999999998</v>
      </c>
      <c r="L183" s="24">
        <f t="shared" si="26"/>
        <v>248.79599999999999</v>
      </c>
      <c r="M183" s="24">
        <f t="shared" si="26"/>
        <v>378.34500000000003</v>
      </c>
      <c r="N183" s="24">
        <f t="shared" si="26"/>
        <v>92.527000000000001</v>
      </c>
      <c r="O183" s="24">
        <f t="shared" si="26"/>
        <v>5.64</v>
      </c>
    </row>
    <row r="184" spans="1:15" x14ac:dyDescent="0.25">
      <c r="A184" s="122" t="s">
        <v>72</v>
      </c>
      <c r="B184" s="122"/>
      <c r="C184" s="122"/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</row>
    <row r="185" spans="1:15" x14ac:dyDescent="0.25">
      <c r="A185" s="105" t="s">
        <v>12</v>
      </c>
      <c r="B185" s="105"/>
      <c r="C185" s="105"/>
      <c r="D185" s="105"/>
      <c r="E185" s="105"/>
      <c r="F185" s="105"/>
      <c r="G185" s="105"/>
      <c r="H185" s="105"/>
      <c r="I185" s="105"/>
      <c r="J185" s="105"/>
      <c r="K185" s="105"/>
      <c r="L185" s="105"/>
      <c r="M185" s="105"/>
      <c r="N185" s="105"/>
      <c r="O185" s="105"/>
    </row>
    <row r="186" spans="1:15" x14ac:dyDescent="0.25">
      <c r="A186" s="117" t="s">
        <v>13</v>
      </c>
      <c r="B186" s="110" t="s">
        <v>14</v>
      </c>
      <c r="C186" s="104" t="s">
        <v>15</v>
      </c>
      <c r="D186" s="104" t="s">
        <v>16</v>
      </c>
      <c r="E186" s="104" t="s">
        <v>17</v>
      </c>
      <c r="F186" s="104" t="s">
        <v>18</v>
      </c>
      <c r="G186" s="104" t="s">
        <v>19</v>
      </c>
      <c r="H186" s="104" t="s">
        <v>20</v>
      </c>
      <c r="I186" s="104"/>
      <c r="J186" s="104"/>
      <c r="K186" s="104"/>
      <c r="L186" s="104" t="s">
        <v>21</v>
      </c>
      <c r="M186" s="104"/>
      <c r="N186" s="104"/>
      <c r="O186" s="104"/>
    </row>
    <row r="187" spans="1:15" x14ac:dyDescent="0.25">
      <c r="A187" s="118"/>
      <c r="B187" s="110"/>
      <c r="C187" s="104"/>
      <c r="D187" s="104"/>
      <c r="E187" s="104"/>
      <c r="F187" s="104"/>
      <c r="G187" s="104"/>
      <c r="H187" s="45" t="s">
        <v>22</v>
      </c>
      <c r="I187" s="45" t="s">
        <v>23</v>
      </c>
      <c r="J187" s="45" t="s">
        <v>24</v>
      </c>
      <c r="K187" s="45" t="s">
        <v>25</v>
      </c>
      <c r="L187" s="45" t="s">
        <v>26</v>
      </c>
      <c r="M187" s="45" t="s">
        <v>27</v>
      </c>
      <c r="N187" s="45" t="s">
        <v>28</v>
      </c>
      <c r="O187" s="45" t="s">
        <v>29</v>
      </c>
    </row>
    <row r="188" spans="1:15" ht="24" x14ac:dyDescent="0.25">
      <c r="A188" s="81">
        <v>181</v>
      </c>
      <c r="B188" s="36" t="s">
        <v>73</v>
      </c>
      <c r="C188" s="16">
        <v>150</v>
      </c>
      <c r="D188" s="26">
        <v>4.5229999999999997</v>
      </c>
      <c r="E188" s="26">
        <v>2.6</v>
      </c>
      <c r="F188" s="26">
        <v>24.19</v>
      </c>
      <c r="G188" s="26">
        <v>138.75</v>
      </c>
      <c r="H188" s="27">
        <v>0.06</v>
      </c>
      <c r="I188" s="27">
        <v>0.878</v>
      </c>
      <c r="J188" s="27">
        <v>1.4E-2</v>
      </c>
      <c r="K188" s="27">
        <v>0.308</v>
      </c>
      <c r="L188" s="27">
        <v>98.528000000000006</v>
      </c>
      <c r="M188" s="27">
        <v>86.393000000000001</v>
      </c>
      <c r="N188" s="27">
        <v>15.225</v>
      </c>
      <c r="O188" s="27">
        <v>0.33800000000000002</v>
      </c>
    </row>
    <row r="189" spans="1:15" x14ac:dyDescent="0.25">
      <c r="A189" s="41" t="s">
        <v>58</v>
      </c>
      <c r="B189" s="47" t="s">
        <v>119</v>
      </c>
      <c r="C189" s="48">
        <v>200</v>
      </c>
      <c r="D189" s="44">
        <v>7.0000000000000007E-2</v>
      </c>
      <c r="E189" s="44">
        <v>0.02</v>
      </c>
      <c r="F189" s="44">
        <v>15</v>
      </c>
      <c r="G189" s="44">
        <v>60</v>
      </c>
      <c r="H189" s="45">
        <v>0</v>
      </c>
      <c r="I189" s="45">
        <v>0.03</v>
      </c>
      <c r="J189" s="45">
        <v>0</v>
      </c>
      <c r="K189" s="45">
        <v>0</v>
      </c>
      <c r="L189" s="45">
        <v>11.1</v>
      </c>
      <c r="M189" s="45">
        <v>2.8</v>
      </c>
      <c r="N189" s="45">
        <v>1.4</v>
      </c>
      <c r="O189" s="45">
        <v>0.28000000000000003</v>
      </c>
    </row>
    <row r="190" spans="1:15" ht="25.5" x14ac:dyDescent="0.25">
      <c r="A190" s="9">
        <v>1</v>
      </c>
      <c r="B190" s="13" t="s">
        <v>108</v>
      </c>
      <c r="C190" s="9">
        <v>23</v>
      </c>
      <c r="D190" s="9">
        <v>1.41</v>
      </c>
      <c r="E190" s="9">
        <v>3.77</v>
      </c>
      <c r="F190" s="9">
        <v>8.9600000000000009</v>
      </c>
      <c r="G190" s="11">
        <v>75</v>
      </c>
      <c r="H190" s="12">
        <v>0.02</v>
      </c>
      <c r="I190" s="46">
        <v>0</v>
      </c>
      <c r="J190" s="12">
        <v>0.02</v>
      </c>
      <c r="K190" s="12">
        <v>0.253</v>
      </c>
      <c r="L190" s="11">
        <v>4.8</v>
      </c>
      <c r="M190" s="11">
        <v>13.2</v>
      </c>
      <c r="N190" s="12">
        <v>2.52</v>
      </c>
      <c r="O190" s="12">
        <v>0.20799999999999999</v>
      </c>
    </row>
    <row r="191" spans="1:15" ht="25.5" x14ac:dyDescent="0.25">
      <c r="A191" s="28"/>
      <c r="B191" s="22" t="s">
        <v>89</v>
      </c>
      <c r="C191" s="21">
        <v>20</v>
      </c>
      <c r="D191" s="35">
        <v>1.07</v>
      </c>
      <c r="E191" s="32">
        <v>1.07</v>
      </c>
      <c r="F191" s="35">
        <v>13.93</v>
      </c>
      <c r="G191" s="32">
        <v>68.8</v>
      </c>
      <c r="H191" s="33">
        <v>0</v>
      </c>
      <c r="I191" s="33">
        <v>0</v>
      </c>
      <c r="J191" s="33">
        <v>0</v>
      </c>
      <c r="K191" s="33">
        <v>0</v>
      </c>
      <c r="L191" s="33">
        <v>0</v>
      </c>
      <c r="M191" s="33">
        <v>0</v>
      </c>
      <c r="N191" s="33">
        <v>0</v>
      </c>
      <c r="O191" s="33">
        <v>0</v>
      </c>
    </row>
    <row r="192" spans="1:15" x14ac:dyDescent="0.25">
      <c r="A192" s="31"/>
      <c r="B192" s="83" t="s">
        <v>32</v>
      </c>
      <c r="C192" s="16">
        <f>SUM(C188:C191)</f>
        <v>393</v>
      </c>
      <c r="D192" s="26">
        <f t="shared" ref="D192:O192" si="27">SUM(D188:D191)</f>
        <v>7.0730000000000004</v>
      </c>
      <c r="E192" s="26">
        <f t="shared" si="27"/>
        <v>7.4600000000000009</v>
      </c>
      <c r="F192" s="26">
        <f t="shared" si="27"/>
        <v>62.08</v>
      </c>
      <c r="G192" s="26">
        <f t="shared" si="27"/>
        <v>342.55</v>
      </c>
      <c r="H192" s="27">
        <f t="shared" si="27"/>
        <v>0.08</v>
      </c>
      <c r="I192" s="27">
        <f t="shared" si="27"/>
        <v>0.90800000000000003</v>
      </c>
      <c r="J192" s="27">
        <f t="shared" si="27"/>
        <v>3.4000000000000002E-2</v>
      </c>
      <c r="K192" s="27">
        <f t="shared" si="27"/>
        <v>0.56099999999999994</v>
      </c>
      <c r="L192" s="27">
        <f t="shared" si="27"/>
        <v>114.428</v>
      </c>
      <c r="M192" s="27">
        <f t="shared" si="27"/>
        <v>102.393</v>
      </c>
      <c r="N192" s="27">
        <f t="shared" si="27"/>
        <v>19.145</v>
      </c>
      <c r="O192" s="27">
        <f t="shared" si="27"/>
        <v>0.82600000000000007</v>
      </c>
    </row>
    <row r="193" spans="1:20" x14ac:dyDescent="0.25">
      <c r="A193" s="79"/>
      <c r="B193" s="79"/>
      <c r="C193" s="79"/>
      <c r="D193" s="79"/>
      <c r="E193" s="123" t="s">
        <v>33</v>
      </c>
      <c r="F193" s="123"/>
      <c r="G193" s="123"/>
      <c r="H193" s="123"/>
      <c r="I193" s="123"/>
      <c r="J193" s="79"/>
      <c r="K193" s="79"/>
      <c r="L193" s="79"/>
      <c r="M193" s="79"/>
      <c r="N193" s="79"/>
      <c r="O193" s="79"/>
    </row>
    <row r="194" spans="1:20" ht="38.25" x14ac:dyDescent="0.25">
      <c r="A194" s="50">
        <v>88</v>
      </c>
      <c r="B194" s="49" t="s">
        <v>109</v>
      </c>
      <c r="C194" s="51">
        <v>210</v>
      </c>
      <c r="D194" s="52">
        <v>1.71</v>
      </c>
      <c r="E194" s="52">
        <v>5.46</v>
      </c>
      <c r="F194" s="52">
        <v>6.36</v>
      </c>
      <c r="G194" s="52">
        <v>88</v>
      </c>
      <c r="H194" s="45">
        <v>4.9000000000000002E-2</v>
      </c>
      <c r="I194" s="45">
        <v>12.62</v>
      </c>
      <c r="J194" s="45">
        <v>1.0999999999999999E-2</v>
      </c>
      <c r="K194" s="45">
        <v>1.91</v>
      </c>
      <c r="L194" s="45">
        <v>48.2</v>
      </c>
      <c r="M194" s="45">
        <v>45.3</v>
      </c>
      <c r="N194" s="45">
        <v>18.600000000000001</v>
      </c>
      <c r="O194" s="45">
        <v>0.68</v>
      </c>
    </row>
    <row r="195" spans="1:20" ht="38.25" x14ac:dyDescent="0.25">
      <c r="A195" s="50" t="s">
        <v>101</v>
      </c>
      <c r="B195" s="53" t="s">
        <v>102</v>
      </c>
      <c r="C195" s="54">
        <v>205</v>
      </c>
      <c r="D195" s="55">
        <v>12.51</v>
      </c>
      <c r="E195" s="55">
        <v>29.53</v>
      </c>
      <c r="F195" s="55">
        <v>17.149999999999999</v>
      </c>
      <c r="G195" s="55">
        <v>286.60000000000002</v>
      </c>
      <c r="H195" s="56">
        <v>0.38</v>
      </c>
      <c r="I195" s="56">
        <v>8.23</v>
      </c>
      <c r="J195" s="56">
        <v>0</v>
      </c>
      <c r="K195" s="56">
        <v>3.12</v>
      </c>
      <c r="L195" s="56">
        <v>33.79</v>
      </c>
      <c r="M195" s="56">
        <v>189.22</v>
      </c>
      <c r="N195" s="56">
        <v>47.04</v>
      </c>
      <c r="O195" s="56">
        <v>3.17</v>
      </c>
    </row>
    <row r="196" spans="1:20" x14ac:dyDescent="0.25">
      <c r="A196" s="91">
        <v>349</v>
      </c>
      <c r="B196" s="42" t="s">
        <v>34</v>
      </c>
      <c r="C196" s="43">
        <v>200</v>
      </c>
      <c r="D196" s="44">
        <v>0.66</v>
      </c>
      <c r="E196" s="44">
        <v>0.09</v>
      </c>
      <c r="F196" s="44">
        <v>32.01</v>
      </c>
      <c r="G196" s="44">
        <v>132.80000000000001</v>
      </c>
      <c r="H196" s="45">
        <v>0.02</v>
      </c>
      <c r="I196" s="45">
        <v>0.73</v>
      </c>
      <c r="J196" s="45">
        <v>0</v>
      </c>
      <c r="K196" s="45">
        <v>0.51</v>
      </c>
      <c r="L196" s="45">
        <v>32.479999999999997</v>
      </c>
      <c r="M196" s="45">
        <v>23.44</v>
      </c>
      <c r="N196" s="45">
        <v>17.46</v>
      </c>
      <c r="O196" s="45">
        <v>0.7</v>
      </c>
    </row>
    <row r="197" spans="1:20" x14ac:dyDescent="0.25">
      <c r="A197" s="41"/>
      <c r="B197" s="42" t="s">
        <v>43</v>
      </c>
      <c r="C197" s="43">
        <v>40</v>
      </c>
      <c r="D197" s="34">
        <v>2.4300000000000002</v>
      </c>
      <c r="E197" s="34">
        <v>0.25</v>
      </c>
      <c r="F197" s="34">
        <v>21</v>
      </c>
      <c r="G197" s="34">
        <v>96.6</v>
      </c>
      <c r="H197" s="25">
        <v>6.3E-2</v>
      </c>
      <c r="I197" s="25">
        <v>0</v>
      </c>
      <c r="J197" s="25">
        <v>0</v>
      </c>
      <c r="K197" s="25">
        <v>0</v>
      </c>
      <c r="L197" s="25">
        <v>10.92</v>
      </c>
      <c r="M197" s="25">
        <v>34.86</v>
      </c>
      <c r="N197" s="25">
        <v>14.7</v>
      </c>
      <c r="O197" s="25">
        <v>0.67</v>
      </c>
    </row>
    <row r="198" spans="1:20" x14ac:dyDescent="0.25">
      <c r="A198" s="57"/>
      <c r="B198" s="85" t="s">
        <v>36</v>
      </c>
      <c r="C198" s="58">
        <f t="shared" ref="C198:O198" si="28">SUM(C194:C197)</f>
        <v>655</v>
      </c>
      <c r="D198" s="44">
        <f t="shared" si="28"/>
        <v>17.309999999999999</v>
      </c>
      <c r="E198" s="44">
        <f t="shared" si="28"/>
        <v>35.330000000000005</v>
      </c>
      <c r="F198" s="44">
        <f t="shared" si="28"/>
        <v>76.52</v>
      </c>
      <c r="G198" s="44">
        <f t="shared" si="28"/>
        <v>604</v>
      </c>
      <c r="H198" s="45">
        <f t="shared" si="28"/>
        <v>0.51200000000000001</v>
      </c>
      <c r="I198" s="45">
        <f t="shared" si="28"/>
        <v>21.580000000000002</v>
      </c>
      <c r="J198" s="45">
        <f t="shared" si="28"/>
        <v>1.0999999999999999E-2</v>
      </c>
      <c r="K198" s="45">
        <f t="shared" si="28"/>
        <v>5.54</v>
      </c>
      <c r="L198" s="45">
        <f t="shared" si="28"/>
        <v>125.39</v>
      </c>
      <c r="M198" s="45">
        <f t="shared" si="28"/>
        <v>292.82</v>
      </c>
      <c r="N198" s="45">
        <f t="shared" si="28"/>
        <v>97.8</v>
      </c>
      <c r="O198" s="45">
        <f t="shared" si="28"/>
        <v>5.22</v>
      </c>
    </row>
    <row r="199" spans="1:20" x14ac:dyDescent="0.25">
      <c r="A199" s="57"/>
      <c r="B199" s="59" t="s">
        <v>37</v>
      </c>
      <c r="C199" s="23">
        <f t="shared" ref="C199:O199" si="29">C192+C198</f>
        <v>1048</v>
      </c>
      <c r="D199" s="24">
        <f t="shared" si="29"/>
        <v>24.382999999999999</v>
      </c>
      <c r="E199" s="24">
        <f t="shared" si="29"/>
        <v>42.790000000000006</v>
      </c>
      <c r="F199" s="24">
        <f t="shared" si="29"/>
        <v>138.6</v>
      </c>
      <c r="G199" s="24">
        <f t="shared" si="29"/>
        <v>946.55</v>
      </c>
      <c r="H199" s="25">
        <f t="shared" si="29"/>
        <v>0.59199999999999997</v>
      </c>
      <c r="I199" s="25">
        <f t="shared" si="29"/>
        <v>22.488000000000003</v>
      </c>
      <c r="J199" s="25">
        <f t="shared" si="29"/>
        <v>4.4999999999999998E-2</v>
      </c>
      <c r="K199" s="25">
        <f t="shared" si="29"/>
        <v>6.101</v>
      </c>
      <c r="L199" s="25">
        <f t="shared" si="29"/>
        <v>239.81799999999998</v>
      </c>
      <c r="M199" s="25">
        <f t="shared" si="29"/>
        <v>395.21299999999997</v>
      </c>
      <c r="N199" s="25">
        <f t="shared" si="29"/>
        <v>116.94499999999999</v>
      </c>
      <c r="O199" s="25">
        <f t="shared" si="29"/>
        <v>6.0459999999999994</v>
      </c>
    </row>
    <row r="200" spans="1:20" x14ac:dyDescent="0.25">
      <c r="A200" s="79"/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</row>
    <row r="201" spans="1:20" x14ac:dyDescent="0.25">
      <c r="A201" s="20"/>
      <c r="B201" s="20"/>
      <c r="C201" s="20"/>
      <c r="D201" s="37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</row>
    <row r="202" spans="1:20" x14ac:dyDescent="0.25">
      <c r="C202" s="38"/>
    </row>
    <row r="203" spans="1:20" x14ac:dyDescent="0.25">
      <c r="A203" s="131" t="s">
        <v>75</v>
      </c>
      <c r="B203" s="131"/>
      <c r="C203" s="131"/>
      <c r="D203" s="131"/>
      <c r="E203" s="131"/>
      <c r="F203" s="131"/>
      <c r="G203" s="131"/>
      <c r="H203" s="131"/>
      <c r="I203" s="131"/>
      <c r="J203" s="131"/>
      <c r="K203" s="131"/>
      <c r="L203" s="131"/>
      <c r="M203" s="131"/>
      <c r="N203" s="131"/>
      <c r="O203" s="131"/>
      <c r="P203" s="131"/>
    </row>
    <row r="204" spans="1:20" x14ac:dyDescent="0.25">
      <c r="A204" s="131" t="s">
        <v>76</v>
      </c>
      <c r="B204" s="131"/>
      <c r="C204" s="131"/>
      <c r="D204" s="131"/>
      <c r="E204" s="131"/>
      <c r="F204" s="131"/>
      <c r="G204" s="131"/>
      <c r="H204" s="131"/>
      <c r="I204" s="131"/>
      <c r="J204" s="131"/>
      <c r="K204" s="131"/>
      <c r="L204" s="131"/>
      <c r="M204" s="131"/>
      <c r="N204" s="131"/>
      <c r="O204" s="131"/>
      <c r="P204" s="131"/>
    </row>
    <row r="205" spans="1:20" x14ac:dyDescent="0.25">
      <c r="A205" s="131" t="s">
        <v>77</v>
      </c>
      <c r="B205" s="131"/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</row>
    <row r="206" spans="1:20" x14ac:dyDescent="0.25">
      <c r="A206" s="133" t="s">
        <v>78</v>
      </c>
      <c r="B206" s="133"/>
      <c r="C206" s="133"/>
      <c r="D206" s="133"/>
      <c r="E206" s="133"/>
      <c r="F206" s="133"/>
      <c r="G206" s="133"/>
      <c r="H206" s="133"/>
      <c r="I206" s="133"/>
      <c r="J206" s="133"/>
      <c r="K206" s="133"/>
      <c r="L206" s="133"/>
      <c r="M206" s="133"/>
      <c r="N206" s="133"/>
      <c r="O206" s="133"/>
      <c r="P206" s="133"/>
      <c r="Q206" s="133"/>
      <c r="R206" s="133"/>
      <c r="S206" s="133"/>
      <c r="T206" s="133"/>
    </row>
    <row r="207" spans="1:20" x14ac:dyDescent="0.25">
      <c r="A207" s="133" t="s">
        <v>79</v>
      </c>
      <c r="B207" s="133"/>
      <c r="C207" s="133"/>
      <c r="D207" s="133"/>
      <c r="E207" s="133"/>
      <c r="F207" s="133"/>
      <c r="G207" s="133"/>
      <c r="H207" s="133"/>
      <c r="I207" s="133"/>
      <c r="J207" s="133"/>
      <c r="K207" s="133"/>
      <c r="L207" s="133"/>
      <c r="M207" s="133"/>
      <c r="N207" s="133"/>
      <c r="O207" s="133"/>
      <c r="P207" s="133"/>
      <c r="Q207" s="133"/>
      <c r="R207" s="39"/>
      <c r="S207" s="39"/>
      <c r="T207" s="39"/>
    </row>
    <row r="208" spans="1:20" x14ac:dyDescent="0.25">
      <c r="A208" s="131" t="s">
        <v>80</v>
      </c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</row>
    <row r="209" spans="1:16" x14ac:dyDescent="0.25">
      <c r="A209" s="131" t="s">
        <v>81</v>
      </c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</row>
    <row r="210" spans="1:16" x14ac:dyDescent="0.25">
      <c r="A210" s="131" t="s">
        <v>82</v>
      </c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</row>
    <row r="211" spans="1:16" x14ac:dyDescent="0.25">
      <c r="A211" s="131" t="s">
        <v>85</v>
      </c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</row>
    <row r="212" spans="1:16" x14ac:dyDescent="0.25">
      <c r="A212" s="131" t="s">
        <v>83</v>
      </c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</row>
    <row r="213" spans="1:16" x14ac:dyDescent="0.25">
      <c r="A213" s="131"/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</row>
  </sheetData>
  <mergeCells count="167">
    <mergeCell ref="A213:P213"/>
    <mergeCell ref="A78:O78"/>
    <mergeCell ref="A95:O95"/>
    <mergeCell ref="A112:O112"/>
    <mergeCell ref="A113:O113"/>
    <mergeCell ref="A210:P210"/>
    <mergeCell ref="A211:P211"/>
    <mergeCell ref="A212:P212"/>
    <mergeCell ref="A204:P204"/>
    <mergeCell ref="A205:P205"/>
    <mergeCell ref="A206:T206"/>
    <mergeCell ref="A207:Q207"/>
    <mergeCell ref="A208:P208"/>
    <mergeCell ref="A209:P209"/>
    <mergeCell ref="F186:F187"/>
    <mergeCell ref="G186:G187"/>
    <mergeCell ref="H186:K186"/>
    <mergeCell ref="L186:O186"/>
    <mergeCell ref="E193:I193"/>
    <mergeCell ref="A203:P203"/>
    <mergeCell ref="G175:G176"/>
    <mergeCell ref="H175:K175"/>
    <mergeCell ref="L175:O175"/>
    <mergeCell ref="A184:O184"/>
    <mergeCell ref="A185:O185"/>
    <mergeCell ref="A186:A187"/>
    <mergeCell ref="B186:B187"/>
    <mergeCell ref="C186:C187"/>
    <mergeCell ref="D186:D187"/>
    <mergeCell ref="E186:E187"/>
    <mergeCell ref="G168:G169"/>
    <mergeCell ref="H168:K168"/>
    <mergeCell ref="L168:O168"/>
    <mergeCell ref="E174:I174"/>
    <mergeCell ref="A175:A176"/>
    <mergeCell ref="B175:B176"/>
    <mergeCell ref="C175:C176"/>
    <mergeCell ref="D175:D176"/>
    <mergeCell ref="E175:E176"/>
    <mergeCell ref="F175:F176"/>
    <mergeCell ref="L157:O157"/>
    <mergeCell ref="A166:O166"/>
    <mergeCell ref="A167:O167"/>
    <mergeCell ref="A168:A169"/>
    <mergeCell ref="B168:B169"/>
    <mergeCell ref="C168:C169"/>
    <mergeCell ref="D168:D169"/>
    <mergeCell ref="E168:E169"/>
    <mergeCell ref="F168:F169"/>
    <mergeCell ref="E156:I156"/>
    <mergeCell ref="A157:A158"/>
    <mergeCell ref="B157:B158"/>
    <mergeCell ref="C157:C158"/>
    <mergeCell ref="D157:D158"/>
    <mergeCell ref="E157:E158"/>
    <mergeCell ref="F157:F158"/>
    <mergeCell ref="G157:G158"/>
    <mergeCell ref="H157:K157"/>
    <mergeCell ref="L138:O138"/>
    <mergeCell ref="A147:O147"/>
    <mergeCell ref="A148:O148"/>
    <mergeCell ref="A149:A150"/>
    <mergeCell ref="B149:B150"/>
    <mergeCell ref="C149:C150"/>
    <mergeCell ref="D149:D150"/>
    <mergeCell ref="E149:E150"/>
    <mergeCell ref="F149:F150"/>
    <mergeCell ref="G149:G150"/>
    <mergeCell ref="H149:K149"/>
    <mergeCell ref="L149:O149"/>
    <mergeCell ref="E137:I137"/>
    <mergeCell ref="A138:A139"/>
    <mergeCell ref="B138:B139"/>
    <mergeCell ref="C138:C139"/>
    <mergeCell ref="D138:D139"/>
    <mergeCell ref="E138:E139"/>
    <mergeCell ref="F138:F139"/>
    <mergeCell ref="G138:G139"/>
    <mergeCell ref="H138:K138"/>
    <mergeCell ref="A130:O130"/>
    <mergeCell ref="A131:A132"/>
    <mergeCell ref="B131:B132"/>
    <mergeCell ref="C131:C132"/>
    <mergeCell ref="D131:D132"/>
    <mergeCell ref="E131:E132"/>
    <mergeCell ref="F131:F132"/>
    <mergeCell ref="G131:G132"/>
    <mergeCell ref="H131:K131"/>
    <mergeCell ref="L131:O131"/>
    <mergeCell ref="F115:F116"/>
    <mergeCell ref="G115:G116"/>
    <mergeCell ref="H115:K115"/>
    <mergeCell ref="L115:O115"/>
    <mergeCell ref="A121:O121"/>
    <mergeCell ref="A129:O129"/>
    <mergeCell ref="G97:G98"/>
    <mergeCell ref="H97:K97"/>
    <mergeCell ref="L97:O97"/>
    <mergeCell ref="A104:O104"/>
    <mergeCell ref="A114:O114"/>
    <mergeCell ref="A115:A116"/>
    <mergeCell ref="B115:B116"/>
    <mergeCell ref="C115:C116"/>
    <mergeCell ref="D115:D116"/>
    <mergeCell ref="E115:E116"/>
    <mergeCell ref="A97:A98"/>
    <mergeCell ref="B97:B98"/>
    <mergeCell ref="C97:C98"/>
    <mergeCell ref="D97:D98"/>
    <mergeCell ref="E97:E98"/>
    <mergeCell ref="F97:F98"/>
    <mergeCell ref="F80:F81"/>
    <mergeCell ref="G80:G81"/>
    <mergeCell ref="H80:K80"/>
    <mergeCell ref="L80:O80"/>
    <mergeCell ref="A87:O87"/>
    <mergeCell ref="A96:O96"/>
    <mergeCell ref="G62:G63"/>
    <mergeCell ref="H62:K62"/>
    <mergeCell ref="L62:O62"/>
    <mergeCell ref="A70:O70"/>
    <mergeCell ref="A79:O79"/>
    <mergeCell ref="A80:A81"/>
    <mergeCell ref="B80:B81"/>
    <mergeCell ref="C80:C81"/>
    <mergeCell ref="D80:D81"/>
    <mergeCell ref="E80:E81"/>
    <mergeCell ref="A62:A63"/>
    <mergeCell ref="B62:B63"/>
    <mergeCell ref="C62:C63"/>
    <mergeCell ref="D62:D63"/>
    <mergeCell ref="E62:E63"/>
    <mergeCell ref="F62:F63"/>
    <mergeCell ref="G46:G47"/>
    <mergeCell ref="H46:K46"/>
    <mergeCell ref="L46:O46"/>
    <mergeCell ref="A52:O52"/>
    <mergeCell ref="A60:O60"/>
    <mergeCell ref="A61:O61"/>
    <mergeCell ref="A46:A47"/>
    <mergeCell ref="B46:B47"/>
    <mergeCell ref="C46:C47"/>
    <mergeCell ref="D46:D47"/>
    <mergeCell ref="E46:E47"/>
    <mergeCell ref="F46:F47"/>
    <mergeCell ref="A36:O36"/>
    <mergeCell ref="A44:O44"/>
    <mergeCell ref="A45:O45"/>
    <mergeCell ref="A26:O26"/>
    <mergeCell ref="A27:O27"/>
    <mergeCell ref="A28:O28"/>
    <mergeCell ref="A29:O29"/>
    <mergeCell ref="A30:A31"/>
    <mergeCell ref="B30:B31"/>
    <mergeCell ref="C30:C31"/>
    <mergeCell ref="D30:D31"/>
    <mergeCell ref="E30:E31"/>
    <mergeCell ref="F30:F31"/>
    <mergeCell ref="A18:O18"/>
    <mergeCell ref="A19:O19"/>
    <mergeCell ref="A20:O20"/>
    <mergeCell ref="A21:O21"/>
    <mergeCell ref="A22:O22"/>
    <mergeCell ref="A24:O24"/>
    <mergeCell ref="G30:G31"/>
    <mergeCell ref="H30:K30"/>
    <mergeCell ref="L30:O30"/>
  </mergeCells>
  <pageMargins left="0.25" right="0.25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Лагерь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2024-05-08T07:32:50Z</dcterms:modified>
</cp:coreProperties>
</file>